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" windowWidth="28757" windowHeight="12583" activeTab="1"/>
  </bookViews>
  <sheets>
    <sheet name="Total by Office" sheetId="1" r:id="rId1"/>
    <sheet name="Leave Payouts from Earning Code" sheetId="2" r:id="rId2"/>
  </sheets>
  <definedNames>
    <definedName name="_xlnm.Print_Area" localSheetId="1">'Leave Payouts from Earning Code'!$A$1:$O$10</definedName>
    <definedName name="_xlnm.Print_Area" localSheetId="0">'Total by Office'!$A$1:$G$8</definedName>
  </definedNames>
  <calcPr fullCalcOnLoad="1"/>
</workbook>
</file>

<file path=xl/sharedStrings.xml><?xml version="1.0" encoding="utf-8"?>
<sst xmlns="http://schemas.openxmlformats.org/spreadsheetml/2006/main" count="72" uniqueCount="35">
  <si>
    <t xml:space="preserve">9108 - ANNUAL LEAVE PAID                       </t>
  </si>
  <si>
    <t xml:space="preserve">9123 - SICK LEAVE PAID                         </t>
  </si>
  <si>
    <t>TOTAL</t>
  </si>
  <si>
    <t>OFFICE</t>
  </si>
  <si>
    <t>SS#</t>
  </si>
  <si>
    <t>LAST NAME</t>
  </si>
  <si>
    <t>FIRST NAME</t>
  </si>
  <si>
    <t>WARRANT DATE</t>
  </si>
  <si>
    <t>WARRANT NUMBER</t>
  </si>
  <si>
    <t>EARNING CODE</t>
  </si>
  <si>
    <t>RATE</t>
  </si>
  <si>
    <t>HOURS</t>
  </si>
  <si>
    <t>GROSS</t>
  </si>
  <si>
    <t>EMPLOYER COST</t>
  </si>
  <si>
    <t>TOTAL COST</t>
  </si>
  <si>
    <t>IW DATE</t>
  </si>
  <si>
    <t>ADJUSTMENT</t>
  </si>
  <si>
    <t>RECORD SEQUENCE</t>
  </si>
  <si>
    <t/>
  </si>
  <si>
    <t>Entity</t>
  </si>
  <si>
    <t>XXX</t>
  </si>
  <si>
    <t>Total Beginning Comp ABS</t>
  </si>
  <si>
    <t>Beginning Operation Balance</t>
  </si>
  <si>
    <t>Beginning               Long Term           Balance</t>
  </si>
  <si>
    <t>9108      Annual Leave Paid</t>
  </si>
  <si>
    <t>9109           Sick Leave Paid</t>
  </si>
  <si>
    <t>9161                  Comp in Lieu of Overtime</t>
  </si>
  <si>
    <t>xxx</t>
  </si>
  <si>
    <t>xxxxxxxxx</t>
  </si>
  <si>
    <t>xxxxxxx</t>
  </si>
  <si>
    <t>xxxxxx</t>
  </si>
  <si>
    <t>Compensated Absences Calculation and Short Term Factor</t>
  </si>
  <si>
    <t>Compensated Absences Detail Workbook</t>
  </si>
  <si>
    <t>FY 16          Short Term          Factor</t>
  </si>
  <si>
    <t>FY 17         Short Term          Factor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</si>
</sst>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000"/>
    <numFmt numFmtId="166" formatCode="#,##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1"/>
      <color theme="1"/>
      <name val="Calibri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4"/>
      <color indexed="9"/>
      <name val="Arial"/>
      <family val="2"/>
    </font>
    <font>
      <sz val="14"/>
      <color indexed="20"/>
      <name val="Arial"/>
      <family val="2"/>
    </font>
    <font>
      <b/>
      <sz val="14"/>
      <color indexed="52"/>
      <name val="Arial"/>
      <family val="2"/>
    </font>
    <font>
      <b/>
      <sz val="14"/>
      <color indexed="9"/>
      <name val="Arial"/>
      <family val="2"/>
    </font>
    <font>
      <i/>
      <sz val="14"/>
      <color indexed="23"/>
      <name val="Arial"/>
      <family val="2"/>
    </font>
    <font>
      <sz val="14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62"/>
      <name val="Arial"/>
      <family val="2"/>
    </font>
    <font>
      <sz val="14"/>
      <color indexed="52"/>
      <name val="Arial"/>
      <family val="2"/>
    </font>
    <font>
      <sz val="14"/>
      <color indexed="60"/>
      <name val="Arial"/>
      <family val="2"/>
    </font>
    <font>
      <b/>
      <sz val="14"/>
      <color indexed="63"/>
      <name val="Arial"/>
      <family val="2"/>
    </font>
    <font>
      <sz val="18"/>
      <color indexed="56"/>
      <name val="Cambria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4"/>
      <color rgb="FF9C0006"/>
      <name val="Arial"/>
      <family val="2"/>
    </font>
    <font>
      <b/>
      <sz val="14"/>
      <color rgb="FFFA7D00"/>
      <name val="Arial"/>
      <family val="2"/>
    </font>
    <font>
      <b/>
      <sz val="14"/>
      <color theme="0"/>
      <name val="Arial"/>
      <family val="2"/>
    </font>
    <font>
      <i/>
      <sz val="14"/>
      <color rgb="FF7F7F7F"/>
      <name val="Arial"/>
      <family val="2"/>
    </font>
    <font>
      <sz val="14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4"/>
      <color rgb="FF3F3F76"/>
      <name val="Arial"/>
      <family val="2"/>
    </font>
    <font>
      <sz val="14"/>
      <color rgb="FFFA7D00"/>
      <name val="Arial"/>
      <family val="2"/>
    </font>
    <font>
      <sz val="14"/>
      <color rgb="FF9C6500"/>
      <name val="Arial"/>
      <family val="2"/>
    </font>
    <font>
      <b/>
      <sz val="14"/>
      <color rgb="FF3F3F3F"/>
      <name val="Arial"/>
      <family val="2"/>
    </font>
    <font>
      <sz val="18"/>
      <color theme="3"/>
      <name val="Cambria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0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57" applyFont="1" applyFill="1" applyBorder="1" applyAlignment="1">
      <alignment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49" fillId="0" borderId="11" xfId="0" applyFont="1" applyBorder="1" applyAlignment="1">
      <alignment horizontal="left"/>
    </xf>
    <xf numFmtId="44" fontId="49" fillId="0" borderId="11" xfId="0" applyNumberFormat="1" applyFont="1" applyBorder="1" applyAlignment="1">
      <alignment/>
    </xf>
    <xf numFmtId="0" fontId="5" fillId="34" borderId="12" xfId="0" applyNumberFormat="1" applyFont="1" applyFill="1" applyBorder="1" applyAlignment="1" applyProtection="1">
      <alignment/>
      <protection locked="0"/>
    </xf>
    <xf numFmtId="4" fontId="6" fillId="35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166" fontId="6" fillId="0" borderId="13" xfId="0" applyNumberFormat="1" applyFont="1" applyBorder="1" applyAlignment="1">
      <alignment/>
    </xf>
    <xf numFmtId="166" fontId="6" fillId="35" borderId="13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7" fillId="0" borderId="10" xfId="57" applyFont="1" applyFill="1" applyBorder="1" applyAlignment="1">
      <alignment wrapText="1"/>
      <protection/>
    </xf>
    <xf numFmtId="164" fontId="7" fillId="0" borderId="10" xfId="57" applyNumberFormat="1" applyFont="1" applyFill="1" applyBorder="1" applyAlignment="1">
      <alignment horizontal="right" wrapText="1"/>
      <protection/>
    </xf>
    <xf numFmtId="0" fontId="7" fillId="0" borderId="10" xfId="57" applyFont="1" applyFill="1" applyBorder="1" applyAlignment="1">
      <alignment horizontal="right" wrapText="1"/>
      <protection/>
    </xf>
    <xf numFmtId="43" fontId="7" fillId="0" borderId="10" xfId="57" applyNumberFormat="1" applyFont="1" applyFill="1" applyBorder="1" applyAlignment="1">
      <alignment horizontal="right" wrapText="1"/>
      <protection/>
    </xf>
    <xf numFmtId="49" fontId="52" fillId="36" borderId="14" xfId="56" applyNumberFormat="1" applyFont="1" applyFill="1" applyBorder="1" applyAlignment="1">
      <alignment horizontal="center" wrapText="1"/>
      <protection/>
    </xf>
    <xf numFmtId="0" fontId="52" fillId="36" borderId="14" xfId="56" applyFont="1" applyFill="1" applyBorder="1" applyAlignment="1">
      <alignment horizontal="center" wrapText="1"/>
      <protection/>
    </xf>
    <xf numFmtId="164" fontId="52" fillId="36" borderId="14" xfId="56" applyNumberFormat="1" applyFont="1" applyFill="1" applyBorder="1" applyAlignment="1">
      <alignment horizontal="center" wrapText="1"/>
      <protection/>
    </xf>
    <xf numFmtId="43" fontId="52" fillId="36" borderId="14" xfId="56" applyNumberFormat="1" applyFont="1" applyFill="1" applyBorder="1" applyAlignment="1">
      <alignment horizontal="center" wrapText="1"/>
      <protection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Leave Payouts from Earning Code" xfId="56"/>
    <cellStyle name="Normal_Leave Payouts from Earning Code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="97" zoomScaleNormal="97" zoomScalePageLayoutView="0" workbookViewId="0" topLeftCell="A1">
      <selection activeCell="I7" sqref="I7"/>
    </sheetView>
  </sheetViews>
  <sheetFormatPr defaultColWidth="9.140625" defaultRowHeight="15"/>
  <cols>
    <col min="2" max="2" width="14.28125" style="0" bestFit="1" customWidth="1"/>
    <col min="3" max="3" width="14.57421875" style="0" customWidth="1"/>
    <col min="4" max="4" width="15.7109375" style="0" customWidth="1"/>
    <col min="5" max="5" width="14.28125" style="0" bestFit="1" customWidth="1"/>
    <col min="6" max="6" width="11.7109375" style="0" customWidth="1"/>
  </cols>
  <sheetData>
    <row r="1" spans="1:7" ht="22.5">
      <c r="A1" s="24" t="s">
        <v>31</v>
      </c>
      <c r="B1" s="24"/>
      <c r="C1" s="24"/>
      <c r="D1" s="24"/>
      <c r="E1" s="24"/>
      <c r="F1" s="24"/>
      <c r="G1" s="24"/>
    </row>
    <row r="2" spans="1:7" ht="49.5" customHeight="1">
      <c r="A2" s="4" t="s">
        <v>19</v>
      </c>
      <c r="B2" s="5" t="s">
        <v>24</v>
      </c>
      <c r="C2" s="5" t="s">
        <v>25</v>
      </c>
      <c r="D2" s="5" t="s">
        <v>26</v>
      </c>
      <c r="E2" s="5" t="s">
        <v>2</v>
      </c>
      <c r="F2" s="6"/>
      <c r="G2" s="3"/>
    </row>
    <row r="3" spans="1:6" ht="24" customHeight="1">
      <c r="A3" s="7" t="s">
        <v>20</v>
      </c>
      <c r="B3" s="8">
        <f>SUM('Leave Payouts from Earning Code'!L4:L7)</f>
        <v>30104.560000000005</v>
      </c>
      <c r="C3" s="8">
        <v>31269.86</v>
      </c>
      <c r="D3" s="8"/>
      <c r="E3" s="8">
        <f>B3+C3+D3</f>
        <v>61374.420000000006</v>
      </c>
      <c r="F3" s="6"/>
    </row>
    <row r="4" spans="1:6" ht="15">
      <c r="A4" s="6"/>
      <c r="B4" s="6"/>
      <c r="C4" s="6"/>
      <c r="D4" s="6"/>
      <c r="E4" s="6"/>
      <c r="F4" s="6"/>
    </row>
    <row r="5" spans="1:6" ht="15">
      <c r="A5" s="6"/>
      <c r="B5" s="6"/>
      <c r="C5" s="6"/>
      <c r="D5" s="6"/>
      <c r="E5" s="6"/>
      <c r="F5" s="6"/>
    </row>
    <row r="6" spans="1:6" ht="15">
      <c r="A6" s="6"/>
      <c r="B6" s="6"/>
      <c r="C6" s="6"/>
      <c r="D6" s="6"/>
      <c r="E6" s="6"/>
      <c r="F6" s="6"/>
    </row>
    <row r="7" spans="1:7" ht="45" customHeight="1">
      <c r="A7" s="4" t="s">
        <v>19</v>
      </c>
      <c r="B7" s="5" t="s">
        <v>21</v>
      </c>
      <c r="C7" s="5" t="s">
        <v>22</v>
      </c>
      <c r="D7" s="5" t="s">
        <v>23</v>
      </c>
      <c r="E7" s="5" t="s">
        <v>33</v>
      </c>
      <c r="F7" s="5" t="s">
        <v>34</v>
      </c>
      <c r="G7" s="2"/>
    </row>
    <row r="8" spans="1:6" ht="27" customHeight="1">
      <c r="A8" s="9" t="s">
        <v>20</v>
      </c>
      <c r="B8" s="10">
        <v>691997.22</v>
      </c>
      <c r="C8" s="11">
        <v>36077.42</v>
      </c>
      <c r="D8" s="11">
        <v>655919.7999999999</v>
      </c>
      <c r="E8" s="12">
        <v>0.3439</v>
      </c>
      <c r="F8" s="13">
        <v>0.33531</v>
      </c>
    </row>
    <row r="9" spans="1:6" ht="15">
      <c r="A9" s="6"/>
      <c r="B9" s="6"/>
      <c r="C9" s="6"/>
      <c r="D9" s="6"/>
      <c r="E9" s="6"/>
      <c r="F9" s="6"/>
    </row>
    <row r="10" spans="1:6" ht="15">
      <c r="A10" s="6"/>
      <c r="B10" s="6"/>
      <c r="C10" s="6"/>
      <c r="D10" s="6"/>
      <c r="E10" s="6"/>
      <c r="F10" s="6"/>
    </row>
    <row r="11" spans="1:6" ht="15">
      <c r="A11" s="6"/>
      <c r="B11" s="14"/>
      <c r="C11" s="6"/>
      <c r="D11" s="6"/>
      <c r="E11" s="6"/>
      <c r="F11" s="6"/>
    </row>
  </sheetData>
  <sheetProtection/>
  <mergeCells count="1">
    <mergeCell ref="A1:G1"/>
  </mergeCells>
  <printOptions horizontalCentered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="92" zoomScaleNormal="92" zoomScalePageLayoutView="0" workbookViewId="0" topLeftCell="A2">
      <selection activeCell="F4" sqref="F4:F10"/>
    </sheetView>
  </sheetViews>
  <sheetFormatPr defaultColWidth="9.140625" defaultRowHeight="15"/>
  <cols>
    <col min="1" max="1" width="9.421875" style="0" customWidth="1"/>
    <col min="2" max="2" width="10.28125" style="0" customWidth="1"/>
    <col min="3" max="3" width="7.7109375" style="0" customWidth="1"/>
    <col min="4" max="4" width="8.00390625" style="0" customWidth="1"/>
    <col min="5" max="5" width="12.28125" style="0" customWidth="1"/>
    <col min="6" max="6" width="10.421875" style="0" customWidth="1"/>
    <col min="7" max="7" width="18.140625" style="0" customWidth="1"/>
    <col min="8" max="8" width="8.140625" style="0" customWidth="1"/>
    <col min="9" max="9" width="9.140625" style="0" customWidth="1"/>
    <col min="10" max="10" width="11.421875" style="0" customWidth="1"/>
    <col min="11" max="11" width="13.7109375" style="0" customWidth="1"/>
    <col min="12" max="12" width="11.57421875" style="0" customWidth="1"/>
    <col min="13" max="13" width="9.8515625" style="0" customWidth="1"/>
    <col min="14" max="14" width="10.421875" style="0" customWidth="1"/>
    <col min="15" max="15" width="15.00390625" style="0" customWidth="1"/>
  </cols>
  <sheetData>
    <row r="1" spans="1:15" ht="21.75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3" spans="1:15" ht="30.75">
      <c r="A3" s="19" t="s">
        <v>3</v>
      </c>
      <c r="B3" s="20" t="s">
        <v>4</v>
      </c>
      <c r="C3" s="20" t="s">
        <v>5</v>
      </c>
      <c r="D3" s="20" t="s">
        <v>6</v>
      </c>
      <c r="E3" s="21" t="s">
        <v>7</v>
      </c>
      <c r="F3" s="20" t="s">
        <v>8</v>
      </c>
      <c r="G3" s="20" t="s">
        <v>9</v>
      </c>
      <c r="H3" s="22" t="s">
        <v>10</v>
      </c>
      <c r="I3" s="20" t="s">
        <v>11</v>
      </c>
      <c r="J3" s="22" t="s">
        <v>12</v>
      </c>
      <c r="K3" s="22" t="s">
        <v>13</v>
      </c>
      <c r="L3" s="22" t="s">
        <v>14</v>
      </c>
      <c r="M3" s="21" t="s">
        <v>15</v>
      </c>
      <c r="N3" s="20" t="s">
        <v>16</v>
      </c>
      <c r="O3" s="20" t="s">
        <v>17</v>
      </c>
    </row>
    <row r="4" spans="1:15" ht="30">
      <c r="A4" s="15" t="s">
        <v>27</v>
      </c>
      <c r="B4" s="15" t="s">
        <v>28</v>
      </c>
      <c r="C4" s="15" t="s">
        <v>29</v>
      </c>
      <c r="D4" s="15" t="s">
        <v>30</v>
      </c>
      <c r="E4" s="16"/>
      <c r="F4" s="15"/>
      <c r="G4" s="15" t="s">
        <v>0</v>
      </c>
      <c r="H4" s="17">
        <v>17.79</v>
      </c>
      <c r="I4" s="17">
        <v>240</v>
      </c>
      <c r="J4" s="18">
        <v>4269.6</v>
      </c>
      <c r="K4" s="18">
        <v>636.6</v>
      </c>
      <c r="L4" s="18">
        <f aca="true" t="shared" si="0" ref="L4:L10">J4+K4</f>
        <v>4906.200000000001</v>
      </c>
      <c r="M4" s="16"/>
      <c r="N4" s="15" t="s">
        <v>18</v>
      </c>
      <c r="O4" s="17"/>
    </row>
    <row r="5" spans="1:15" ht="30">
      <c r="A5" s="15" t="s">
        <v>27</v>
      </c>
      <c r="B5" s="15" t="s">
        <v>28</v>
      </c>
      <c r="C5" s="15" t="s">
        <v>29</v>
      </c>
      <c r="D5" s="15" t="s">
        <v>30</v>
      </c>
      <c r="E5" s="16"/>
      <c r="F5" s="15"/>
      <c r="G5" s="15" t="s">
        <v>0</v>
      </c>
      <c r="H5" s="17">
        <v>28.26</v>
      </c>
      <c r="I5" s="17">
        <v>240</v>
      </c>
      <c r="J5" s="18">
        <v>6782.4</v>
      </c>
      <c r="K5" s="18">
        <v>1011.25</v>
      </c>
      <c r="L5" s="18">
        <f t="shared" si="0"/>
        <v>7793.65</v>
      </c>
      <c r="M5" s="16"/>
      <c r="N5" s="15" t="s">
        <v>18</v>
      </c>
      <c r="O5" s="17"/>
    </row>
    <row r="6" spans="1:15" ht="30">
      <c r="A6" s="15" t="s">
        <v>27</v>
      </c>
      <c r="B6" s="15" t="s">
        <v>28</v>
      </c>
      <c r="C6" s="15" t="s">
        <v>29</v>
      </c>
      <c r="D6" s="15" t="s">
        <v>30</v>
      </c>
      <c r="E6" s="16"/>
      <c r="F6" s="15"/>
      <c r="G6" s="15" t="s">
        <v>0</v>
      </c>
      <c r="H6" s="17">
        <v>28.97</v>
      </c>
      <c r="I6" s="17">
        <v>240</v>
      </c>
      <c r="J6" s="18">
        <v>6952.8</v>
      </c>
      <c r="K6" s="18">
        <v>1036.65</v>
      </c>
      <c r="L6" s="18">
        <f t="shared" si="0"/>
        <v>7989.450000000001</v>
      </c>
      <c r="M6" s="16"/>
      <c r="N6" s="15" t="s">
        <v>18</v>
      </c>
      <c r="O6" s="17"/>
    </row>
    <row r="7" spans="1:15" ht="30">
      <c r="A7" s="15" t="s">
        <v>27</v>
      </c>
      <c r="B7" s="15" t="s">
        <v>28</v>
      </c>
      <c r="C7" s="15" t="s">
        <v>29</v>
      </c>
      <c r="D7" s="15" t="s">
        <v>30</v>
      </c>
      <c r="E7" s="16"/>
      <c r="F7" s="15"/>
      <c r="G7" s="15" t="s">
        <v>0</v>
      </c>
      <c r="H7" s="17">
        <v>34.14</v>
      </c>
      <c r="I7" s="17">
        <v>240</v>
      </c>
      <c r="J7" s="18">
        <v>8193.6</v>
      </c>
      <c r="K7" s="18">
        <v>1221.66</v>
      </c>
      <c r="L7" s="18">
        <f t="shared" si="0"/>
        <v>9415.26</v>
      </c>
      <c r="M7" s="16"/>
      <c r="N7" s="15" t="s">
        <v>18</v>
      </c>
      <c r="O7" s="17"/>
    </row>
    <row r="8" spans="1:15" ht="30">
      <c r="A8" s="15" t="s">
        <v>27</v>
      </c>
      <c r="B8" s="15" t="s">
        <v>28</v>
      </c>
      <c r="C8" s="15" t="s">
        <v>29</v>
      </c>
      <c r="D8" s="15" t="s">
        <v>30</v>
      </c>
      <c r="E8" s="16"/>
      <c r="F8" s="15"/>
      <c r="G8" s="15" t="s">
        <v>1</v>
      </c>
      <c r="H8" s="17">
        <v>34.02</v>
      </c>
      <c r="I8" s="17">
        <v>132</v>
      </c>
      <c r="J8" s="18">
        <v>4490.64</v>
      </c>
      <c r="K8" s="18">
        <v>343.54</v>
      </c>
      <c r="L8" s="18">
        <f t="shared" si="0"/>
        <v>4834.18</v>
      </c>
      <c r="M8" s="16"/>
      <c r="N8" s="15" t="s">
        <v>18</v>
      </c>
      <c r="O8" s="17"/>
    </row>
    <row r="9" spans="1:15" ht="30">
      <c r="A9" s="15" t="s">
        <v>27</v>
      </c>
      <c r="B9" s="15" t="s">
        <v>28</v>
      </c>
      <c r="C9" s="15" t="s">
        <v>29</v>
      </c>
      <c r="D9" s="15" t="s">
        <v>30</v>
      </c>
      <c r="E9" s="16"/>
      <c r="F9" s="15"/>
      <c r="G9" s="15" t="s">
        <v>1</v>
      </c>
      <c r="H9" s="17">
        <v>40.84</v>
      </c>
      <c r="I9" s="17">
        <v>480</v>
      </c>
      <c r="J9" s="18">
        <v>19603.2</v>
      </c>
      <c r="K9" s="18">
        <v>1499.64</v>
      </c>
      <c r="L9" s="18">
        <f t="shared" si="0"/>
        <v>21102.84</v>
      </c>
      <c r="M9" s="16"/>
      <c r="N9" s="15" t="s">
        <v>18</v>
      </c>
      <c r="O9" s="17"/>
    </row>
    <row r="10" spans="1:15" ht="30">
      <c r="A10" s="15" t="s">
        <v>27</v>
      </c>
      <c r="B10" s="15" t="s">
        <v>28</v>
      </c>
      <c r="C10" s="15" t="s">
        <v>29</v>
      </c>
      <c r="D10" s="15" t="s">
        <v>30</v>
      </c>
      <c r="E10" s="16"/>
      <c r="F10" s="15"/>
      <c r="G10" s="15" t="s">
        <v>1</v>
      </c>
      <c r="H10" s="17">
        <v>28.97</v>
      </c>
      <c r="I10" s="17">
        <v>171</v>
      </c>
      <c r="J10" s="18">
        <v>4953.87</v>
      </c>
      <c r="K10" s="18">
        <v>378.97</v>
      </c>
      <c r="L10" s="18">
        <f t="shared" si="0"/>
        <v>5332.84</v>
      </c>
      <c r="M10" s="16"/>
      <c r="N10" s="15" t="s">
        <v>18</v>
      </c>
      <c r="O10" s="17"/>
    </row>
    <row r="11" spans="3:4" ht="14.25">
      <c r="C11" s="1"/>
      <c r="D11" s="1"/>
    </row>
  </sheetData>
  <sheetProtection/>
  <mergeCells count="1">
    <mergeCell ref="A1:O1"/>
  </mergeCells>
  <printOptions horizontalCentered="1"/>
  <pageMargins left="0.5" right="0.25" top="0.75" bottom="0.75" header="0.3" footer="0.3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andy.snuggs</dc:creator>
  <cp:keywords/>
  <dc:description/>
  <cp:lastModifiedBy>Windows User</cp:lastModifiedBy>
  <cp:lastPrinted>2017-04-26T19:27:49Z</cp:lastPrinted>
  <dcterms:created xsi:type="dcterms:W3CDTF">2015-07-02T12:51:29Z</dcterms:created>
  <dcterms:modified xsi:type="dcterms:W3CDTF">2019-04-05T14:38:45Z</dcterms:modified>
  <cp:category/>
  <cp:version/>
  <cp:contentType/>
  <cp:contentStatus/>
</cp:coreProperties>
</file>