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orelei.seber\AppData\Local\Microsoft\Windows\Temporary Internet Files\Content.Outlook\7I4JGTLK\"/>
    </mc:Choice>
  </mc:AlternateContent>
  <workbookProtection workbookAlgorithmName="SHA-512" workbookHashValue="ifGOP6EBsGz+GqYPQBLuvhWc9lVj1Ohl1RPAmLUPVwm2tSsgK+a12HKU0OkivnqyHsUYjs3JNQa2Afd1KsVYtg==" workbookSaltValue="kt/x0LChWmhWrIa9cfj4Xg==" workbookSpinCount="100000" lockStructure="1"/>
  <bookViews>
    <workbookView xWindow="0" yWindow="0" windowWidth="28800" windowHeight="11835"/>
  </bookViews>
  <sheets>
    <sheet name="Directions" sheetId="8" r:id="rId1"/>
    <sheet name="Drop Down Form Page 1" sheetId="15" r:id="rId2"/>
    <sheet name="Drop Down Form Page 2" sheetId="16" r:id="rId3"/>
    <sheet name="Drop Down Form Page 3" sheetId="17" r:id="rId4"/>
    <sheet name="Free Type Form" sheetId="6" r:id="rId5"/>
    <sheet name="Object Code" sheetId="18" state="hidden" r:id="rId6"/>
    <sheet name="Vendors used in past" sheetId="9" state="hidden" r:id="rId7"/>
    <sheet name="Lists" sheetId="1" state="hidden" r:id="rId8"/>
    <sheet name="MyLinks" sheetId="5" state="hidden" r:id="rId9"/>
  </sheets>
  <externalReferences>
    <externalReference r:id="rId10"/>
    <externalReference r:id="rId11"/>
  </externalReferences>
  <definedNames>
    <definedName name="_Agencies" localSheetId="1">INDEX(tblVal[Agencies],1,1):INDEX(tblVal[Agencies],COUNTA(tblVal[Agencies]))</definedName>
    <definedName name="_Agencies" localSheetId="2">INDEX(tblVal[Agencies],1,1):INDEX(tblVal[Agencies],COUNTA(tblVal[Agencies]))</definedName>
    <definedName name="_Agencies" localSheetId="3">INDEX(tblVal[Agencies],1,1):INDEX(tblVal[Agencies],COUNTA(tblVal[Agencies]))</definedName>
    <definedName name="_Agencies" localSheetId="4">INDEX(tblVal[Agencies],1,1):INDEX(tblVal[Agencies],COUNTA(tblVal[Agencies]))</definedName>
    <definedName name="_Agencies">INDEX(tblVal[Agencies],1,1):INDEX(tblVal[Agencies],COUNTA(tblVal[Agencies]))</definedName>
    <definedName name="_MainList" localSheetId="1">INDEX(tblVal[],0,MATCH(INDEX(tblData53[#This Row],COLUMN()-COLUMN(tblData53[])),tblVal[#Headers],0))</definedName>
    <definedName name="_MainList" localSheetId="2">INDEX(tblVal[],0,MATCH(INDEX(tblData535[#This Row],COLUMN()-COLUMN(tblData535[])),tblVal[#Headers],0))</definedName>
    <definedName name="_MainList" localSheetId="3">INDEX(tblVal[],0,MATCH(INDEX(tblData5356[#This Row],COLUMN()-COLUMN(tblData5356[])),tblVal[#Headers],0))</definedName>
    <definedName name="_MainList" localSheetId="4">INDEX(tblVal[],0,MATCH(INDEX(tblData4[#This Row],COLUMN()-COLUMN(tblData4[])),tblVal[#Headers],0))</definedName>
    <definedName name="_MainList">INDEX(tblVal[],0,MATCH(INDEX(#REF!,COLUMN()-COLUMN(#REF!)),tblVal[#Headers],0))</definedName>
    <definedName name="_UseList" localSheetId="1">INDEX('Drop Down Form Page 1'!_MainList,1,1):INDEX('Drop Down Form Page 1'!_MainList,COUNTA('Drop Down Form Page 1'!_MainList))</definedName>
    <definedName name="_UseList" localSheetId="2">INDEX('Drop Down Form Page 2'!_MainList,1,1):INDEX('Drop Down Form Page 2'!_MainList,COUNTA('Drop Down Form Page 2'!_MainList))</definedName>
    <definedName name="_UseList" localSheetId="3">INDEX('Drop Down Form Page 3'!_MainList,1,1):INDEX('Drop Down Form Page 3'!_MainList,COUNTA('Drop Down Form Page 3'!_MainList))</definedName>
    <definedName name="_UseList" localSheetId="4">INDEX('Free Type Form'!_MainList,1,1):INDEX('Free Type Form'!_MainList,COUNTA('Free Type Form'!_MainList))</definedName>
    <definedName name="_UseList">INDEX(_MainList,1,1):INDEX(_MainList,COUNTA(_MainList))</definedName>
    <definedName name="adset" localSheetId="1">INDEX('Drop Down Form Page 1'!_MainList,1,1):INDEX('Drop Down Form Page 1'!_MainList,COUNTA('Drop Down Form Page 1'!_MainList))</definedName>
    <definedName name="adset" localSheetId="2">INDEX('Drop Down Form Page 2'!_MainList,1,1):INDEX('Drop Down Form Page 2'!_MainList,COUNTA('Drop Down Form Page 2'!_MainList))</definedName>
    <definedName name="adset" localSheetId="3">INDEX('Drop Down Form Page 3'!_MainList,1,1):INDEX('Drop Down Form Page 3'!_MainList,COUNTA('Drop Down Form Page 3'!_MainList))</definedName>
    <definedName name="adset">INDEX(_MainList,1,1):INDEX(_MainList,COUNTA(_MainList))</definedName>
    <definedName name="FIDLOOKUP" localSheetId="1">#REF!</definedName>
    <definedName name="FIDLOOKUP" localSheetId="2">#REF!</definedName>
    <definedName name="FIDLOOKUP" localSheetId="3">#REF!</definedName>
    <definedName name="FIDLOOKUP" localSheetId="4">#REF!</definedName>
    <definedName name="FIDLOOKUP">#REF!</definedName>
    <definedName name="Fund" localSheetId="5">'[1]Fund ID'!$A$2:$A$10</definedName>
    <definedName name="Fund">'[2]Fund ID'!$A$2:$A$10</definedName>
    <definedName name="JRO" localSheetId="1">tblVal[[#Headers],[Agencies]]</definedName>
    <definedName name="JRO" localSheetId="2">tblVal[[#Headers],[Agencies]]</definedName>
    <definedName name="JRO" localSheetId="3">tblVal[[#Headers],[Agencies]]</definedName>
    <definedName name="JRO" localSheetId="4">tblVal[[#Headers],[Agencies]]</definedName>
    <definedName name="JRO">tblVal[[#Headers],[Agencies]]</definedName>
    <definedName name="_xlnm.Print_Area" localSheetId="0">Directions!$A$1:$B$17</definedName>
    <definedName name="_xlnm.Print_Area" localSheetId="6">'Vendors used in past'!$A$1:$E$100</definedName>
    <definedName name="_xlnm.Print_Titles" localSheetId="1">'Drop Down Form Page 1'!$1:$9</definedName>
    <definedName name="_xlnm.Print_Titles" localSheetId="2">'Drop Down Form Page 2'!$1:$9</definedName>
    <definedName name="_xlnm.Print_Titles" localSheetId="3">'Drop Down Form Page 3'!$1:$9</definedName>
    <definedName name="_xlnm.Print_Titles" localSheetId="4">'Free Type Form'!$3:$11</definedName>
    <definedName name="_xlnm.Print_Titles" localSheetId="6">'Vendors used in past'!$1:$1</definedName>
    <definedName name="RevObj">'Object Code'!$C$2:$C$17</definedName>
  </definedNames>
  <calcPr calcId="152511"/>
</workbook>
</file>

<file path=xl/calcChain.xml><?xml version="1.0" encoding="utf-8"?>
<calcChain xmlns="http://schemas.openxmlformats.org/spreadsheetml/2006/main">
  <c r="E12" i="6" l="1"/>
  <c r="E49" i="6" l="1"/>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C17" i="18"/>
  <c r="C16" i="18"/>
  <c r="C15" i="18"/>
  <c r="C14" i="18"/>
  <c r="C13" i="18"/>
  <c r="C12" i="18"/>
  <c r="C11" i="18"/>
  <c r="C10" i="18"/>
  <c r="C9" i="18"/>
  <c r="C8" i="18"/>
  <c r="C7" i="18"/>
  <c r="C6" i="18"/>
  <c r="C5" i="18"/>
  <c r="C4" i="18"/>
  <c r="C3" i="18"/>
  <c r="C2" i="18"/>
  <c r="F50" i="17" l="1"/>
  <c r="D50" i="17"/>
  <c r="C50" i="17"/>
  <c r="A50" i="17"/>
  <c r="F49" i="17"/>
  <c r="D49" i="17"/>
  <c r="C49" i="17"/>
  <c r="A49" i="17"/>
  <c r="F48" i="17"/>
  <c r="D48" i="17"/>
  <c r="C48" i="17"/>
  <c r="A48" i="17"/>
  <c r="F47" i="17"/>
  <c r="D47" i="17"/>
  <c r="C47" i="17"/>
  <c r="A47" i="17"/>
  <c r="F46" i="17"/>
  <c r="D46" i="17"/>
  <c r="C46" i="17"/>
  <c r="A46" i="17"/>
  <c r="F45" i="17"/>
  <c r="D45" i="17"/>
  <c r="C45" i="17"/>
  <c r="A45" i="17"/>
  <c r="F44" i="17"/>
  <c r="D44" i="17"/>
  <c r="C44" i="17"/>
  <c r="A44" i="17"/>
  <c r="F43" i="17"/>
  <c r="D43" i="17"/>
  <c r="C43" i="17"/>
  <c r="A43" i="17"/>
  <c r="F42" i="17"/>
  <c r="D42" i="17"/>
  <c r="C42" i="17"/>
  <c r="A42" i="17"/>
  <c r="F41" i="17"/>
  <c r="D41" i="17"/>
  <c r="C41" i="17"/>
  <c r="A41" i="17"/>
  <c r="F40" i="17"/>
  <c r="D40" i="17"/>
  <c r="C40" i="17"/>
  <c r="A40" i="17"/>
  <c r="F39" i="17"/>
  <c r="D39" i="17"/>
  <c r="C39" i="17"/>
  <c r="A39" i="17"/>
  <c r="F38" i="17"/>
  <c r="D38" i="17"/>
  <c r="C38" i="17"/>
  <c r="A38" i="17"/>
  <c r="F37" i="17"/>
  <c r="D37" i="17"/>
  <c r="C37" i="17"/>
  <c r="A37" i="17"/>
  <c r="F36" i="17"/>
  <c r="D36" i="17"/>
  <c r="C36" i="17"/>
  <c r="A36" i="17"/>
  <c r="F35" i="17"/>
  <c r="D35" i="17"/>
  <c r="C35" i="17"/>
  <c r="A35" i="17"/>
  <c r="F34" i="17"/>
  <c r="D34" i="17"/>
  <c r="C34" i="17"/>
  <c r="A34" i="17"/>
  <c r="F33" i="17"/>
  <c r="D33" i="17"/>
  <c r="C33" i="17"/>
  <c r="A33" i="17"/>
  <c r="F32" i="17"/>
  <c r="D32" i="17"/>
  <c r="C32" i="17"/>
  <c r="A32" i="17"/>
  <c r="F31" i="17"/>
  <c r="D31" i="17"/>
  <c r="C31" i="17"/>
  <c r="A31" i="17"/>
  <c r="F30" i="17"/>
  <c r="D30" i="17"/>
  <c r="C30" i="17"/>
  <c r="A30" i="17"/>
  <c r="F29" i="17"/>
  <c r="D29" i="17"/>
  <c r="C29" i="17"/>
  <c r="A29" i="17"/>
  <c r="F28" i="17"/>
  <c r="D28" i="17"/>
  <c r="C28" i="17"/>
  <c r="A28" i="17"/>
  <c r="F27" i="17"/>
  <c r="D27" i="17"/>
  <c r="C27" i="17"/>
  <c r="A27" i="17"/>
  <c r="F26" i="17"/>
  <c r="D26" i="17"/>
  <c r="C26" i="17"/>
  <c r="A26" i="17"/>
  <c r="F25" i="17"/>
  <c r="D25" i="17"/>
  <c r="C25" i="17"/>
  <c r="A25" i="17"/>
  <c r="F24" i="17"/>
  <c r="D24" i="17"/>
  <c r="C24" i="17"/>
  <c r="A24" i="17"/>
  <c r="F23" i="17"/>
  <c r="D23" i="17"/>
  <c r="C23" i="17"/>
  <c r="A23" i="17"/>
  <c r="F22" i="17"/>
  <c r="D22" i="17"/>
  <c r="C22" i="17"/>
  <c r="A22" i="17"/>
  <c r="F21" i="17"/>
  <c r="D21" i="17"/>
  <c r="C21" i="17"/>
  <c r="A21" i="17"/>
  <c r="F20" i="17"/>
  <c r="D20" i="17"/>
  <c r="C20" i="17"/>
  <c r="A20" i="17"/>
  <c r="F19" i="17"/>
  <c r="D19" i="17"/>
  <c r="C19" i="17"/>
  <c r="A19" i="17"/>
  <c r="F18" i="17"/>
  <c r="D18" i="17"/>
  <c r="C18" i="17"/>
  <c r="A18" i="17"/>
  <c r="F17" i="17"/>
  <c r="D17" i="17"/>
  <c r="C17" i="17"/>
  <c r="A17" i="17"/>
  <c r="F16" i="17"/>
  <c r="D16" i="17"/>
  <c r="C16" i="17"/>
  <c r="A16" i="17"/>
  <c r="F15" i="17"/>
  <c r="D15" i="17"/>
  <c r="C15" i="17"/>
  <c r="A15" i="17"/>
  <c r="F14" i="17"/>
  <c r="D14" i="17"/>
  <c r="C14" i="17"/>
  <c r="A14" i="17"/>
  <c r="F13" i="17"/>
  <c r="D13" i="17"/>
  <c r="C13" i="17"/>
  <c r="A13" i="17"/>
  <c r="F12" i="17"/>
  <c r="D12" i="17"/>
  <c r="C12" i="17"/>
  <c r="A12" i="17"/>
  <c r="F11" i="17"/>
  <c r="D11" i="17"/>
  <c r="C11" i="17"/>
  <c r="A11" i="17"/>
  <c r="F10" i="17"/>
  <c r="D10" i="17"/>
  <c r="C10" i="17" s="1"/>
  <c r="A10" i="17"/>
  <c r="H5" i="17"/>
  <c r="F50" i="16"/>
  <c r="D50" i="16"/>
  <c r="C50" i="16" s="1"/>
  <c r="A50" i="16"/>
  <c r="F49" i="16"/>
  <c r="D49" i="16"/>
  <c r="C49" i="16" s="1"/>
  <c r="A49" i="16"/>
  <c r="F48" i="16"/>
  <c r="D48" i="16"/>
  <c r="C48" i="16" s="1"/>
  <c r="A48" i="16"/>
  <c r="F47" i="16"/>
  <c r="D47" i="16"/>
  <c r="C47" i="16" s="1"/>
  <c r="A47" i="16"/>
  <c r="F46" i="16"/>
  <c r="D46" i="16"/>
  <c r="C46" i="16" s="1"/>
  <c r="A46" i="16"/>
  <c r="F45" i="16"/>
  <c r="D45" i="16"/>
  <c r="C45" i="16" s="1"/>
  <c r="A45" i="16"/>
  <c r="F44" i="16"/>
  <c r="D44" i="16"/>
  <c r="C44" i="16" s="1"/>
  <c r="A44" i="16"/>
  <c r="F43" i="16"/>
  <c r="D43" i="16"/>
  <c r="C43" i="16" s="1"/>
  <c r="A43" i="16"/>
  <c r="F42" i="16"/>
  <c r="D42" i="16"/>
  <c r="C42" i="16" s="1"/>
  <c r="A42" i="16"/>
  <c r="F41" i="16"/>
  <c r="D41" i="16"/>
  <c r="C41" i="16" s="1"/>
  <c r="A41" i="16"/>
  <c r="F40" i="16"/>
  <c r="D40" i="16"/>
  <c r="C40" i="16" s="1"/>
  <c r="A40" i="16"/>
  <c r="F39" i="16"/>
  <c r="D39" i="16"/>
  <c r="C39" i="16" s="1"/>
  <c r="A39" i="16"/>
  <c r="F38" i="16"/>
  <c r="D38" i="16"/>
  <c r="C38" i="16" s="1"/>
  <c r="A38" i="16"/>
  <c r="F37" i="16"/>
  <c r="D37" i="16"/>
  <c r="C37" i="16" s="1"/>
  <c r="A37" i="16"/>
  <c r="F36" i="16"/>
  <c r="D36" i="16"/>
  <c r="C36" i="16" s="1"/>
  <c r="A36" i="16"/>
  <c r="F35" i="16"/>
  <c r="D35" i="16"/>
  <c r="C35" i="16" s="1"/>
  <c r="A35" i="16"/>
  <c r="F34" i="16"/>
  <c r="D34" i="16"/>
  <c r="C34" i="16" s="1"/>
  <c r="A34" i="16"/>
  <c r="F33" i="16"/>
  <c r="D33" i="16"/>
  <c r="C33" i="16" s="1"/>
  <c r="A33" i="16"/>
  <c r="F32" i="16"/>
  <c r="D32" i="16"/>
  <c r="C32" i="16" s="1"/>
  <c r="A32" i="16"/>
  <c r="F31" i="16"/>
  <c r="D31" i="16"/>
  <c r="C31" i="16" s="1"/>
  <c r="A31" i="16"/>
  <c r="F30" i="16"/>
  <c r="D30" i="16"/>
  <c r="C30" i="16" s="1"/>
  <c r="A30" i="16"/>
  <c r="F29" i="16"/>
  <c r="D29" i="16"/>
  <c r="C29" i="16" s="1"/>
  <c r="A29" i="16"/>
  <c r="F28" i="16"/>
  <c r="D28" i="16"/>
  <c r="C28" i="16" s="1"/>
  <c r="A28" i="16"/>
  <c r="F27" i="16"/>
  <c r="D27" i="16"/>
  <c r="C27" i="16" s="1"/>
  <c r="A27" i="16"/>
  <c r="F26" i="16"/>
  <c r="D26" i="16"/>
  <c r="C26" i="16" s="1"/>
  <c r="A26" i="16"/>
  <c r="F25" i="16"/>
  <c r="D25" i="16"/>
  <c r="C25" i="16" s="1"/>
  <c r="A25" i="16"/>
  <c r="F24" i="16"/>
  <c r="D24" i="16"/>
  <c r="C24" i="16" s="1"/>
  <c r="A24" i="16"/>
  <c r="F23" i="16"/>
  <c r="D23" i="16"/>
  <c r="C23" i="16" s="1"/>
  <c r="A23" i="16"/>
  <c r="F22" i="16"/>
  <c r="D22" i="16"/>
  <c r="C22" i="16" s="1"/>
  <c r="A22" i="16"/>
  <c r="F21" i="16"/>
  <c r="D21" i="16"/>
  <c r="C21" i="16" s="1"/>
  <c r="A21" i="16"/>
  <c r="F20" i="16"/>
  <c r="D20" i="16"/>
  <c r="C20" i="16" s="1"/>
  <c r="A20" i="16"/>
  <c r="F19" i="16"/>
  <c r="D19" i="16"/>
  <c r="C19" i="16" s="1"/>
  <c r="A19" i="16"/>
  <c r="F18" i="16"/>
  <c r="D18" i="16"/>
  <c r="C18" i="16" s="1"/>
  <c r="A18" i="16"/>
  <c r="F17" i="16"/>
  <c r="D17" i="16"/>
  <c r="C17" i="16" s="1"/>
  <c r="A17" i="16"/>
  <c r="F16" i="16"/>
  <c r="D16" i="16"/>
  <c r="C16" i="16" s="1"/>
  <c r="A16" i="16"/>
  <c r="F15" i="16"/>
  <c r="D15" i="16"/>
  <c r="C15" i="16" s="1"/>
  <c r="A15" i="16"/>
  <c r="F14" i="16"/>
  <c r="D14" i="16"/>
  <c r="C14" i="16" s="1"/>
  <c r="A14" i="16"/>
  <c r="F13" i="16"/>
  <c r="D13" i="16"/>
  <c r="C13" i="16" s="1"/>
  <c r="A13" i="16"/>
  <c r="F12" i="16"/>
  <c r="D12" i="16"/>
  <c r="C12" i="16" s="1"/>
  <c r="A12" i="16"/>
  <c r="F11" i="16"/>
  <c r="D11" i="16"/>
  <c r="C11" i="16" s="1"/>
  <c r="A11" i="16"/>
  <c r="F10" i="16"/>
  <c r="D10" i="16"/>
  <c r="C10" i="16" s="1"/>
  <c r="A10" i="16"/>
  <c r="H5" i="16"/>
  <c r="F50" i="15"/>
  <c r="D50" i="15"/>
  <c r="C50" i="15"/>
  <c r="A50" i="15"/>
  <c r="F49" i="15"/>
  <c r="D49" i="15"/>
  <c r="C49" i="15"/>
  <c r="A49" i="15"/>
  <c r="F48" i="15"/>
  <c r="D48" i="15"/>
  <c r="C48" i="15"/>
  <c r="A48" i="15"/>
  <c r="F47" i="15"/>
  <c r="D47" i="15"/>
  <c r="C47" i="15"/>
  <c r="A47" i="15"/>
  <c r="F46" i="15"/>
  <c r="D46" i="15"/>
  <c r="C46" i="15"/>
  <c r="A46" i="15"/>
  <c r="F45" i="15"/>
  <c r="D45" i="15"/>
  <c r="C45" i="15"/>
  <c r="A45" i="15"/>
  <c r="F44" i="15"/>
  <c r="D44" i="15"/>
  <c r="C44" i="15"/>
  <c r="A44" i="15"/>
  <c r="F43" i="15"/>
  <c r="D43" i="15"/>
  <c r="C43" i="15"/>
  <c r="A43" i="15"/>
  <c r="F42" i="15"/>
  <c r="D42" i="15"/>
  <c r="C42" i="15"/>
  <c r="A42" i="15"/>
  <c r="F41" i="15"/>
  <c r="D41" i="15"/>
  <c r="C41" i="15"/>
  <c r="A41" i="15"/>
  <c r="F40" i="15"/>
  <c r="D40" i="15"/>
  <c r="C40" i="15"/>
  <c r="A40" i="15"/>
  <c r="F39" i="15"/>
  <c r="D39" i="15"/>
  <c r="C39" i="15"/>
  <c r="A39" i="15"/>
  <c r="F38" i="15"/>
  <c r="D38" i="15"/>
  <c r="C38" i="15"/>
  <c r="A38" i="15"/>
  <c r="F37" i="15"/>
  <c r="D37" i="15"/>
  <c r="C37" i="15"/>
  <c r="A37" i="15"/>
  <c r="F36" i="15"/>
  <c r="D36" i="15"/>
  <c r="C36" i="15"/>
  <c r="A36" i="15"/>
  <c r="F35" i="15"/>
  <c r="D35" i="15"/>
  <c r="C35" i="15"/>
  <c r="A35" i="15"/>
  <c r="F34" i="15"/>
  <c r="D34" i="15"/>
  <c r="C34" i="15"/>
  <c r="A34" i="15"/>
  <c r="F33" i="15"/>
  <c r="D33" i="15"/>
  <c r="C33" i="15"/>
  <c r="A33" i="15"/>
  <c r="F32" i="15"/>
  <c r="D32" i="15"/>
  <c r="C32" i="15"/>
  <c r="A32" i="15"/>
  <c r="F31" i="15"/>
  <c r="D31" i="15"/>
  <c r="C31" i="15"/>
  <c r="A31" i="15"/>
  <c r="F30" i="15"/>
  <c r="D30" i="15"/>
  <c r="C30" i="15"/>
  <c r="A30" i="15"/>
  <c r="F29" i="15"/>
  <c r="D29" i="15"/>
  <c r="C29" i="15"/>
  <c r="A29" i="15"/>
  <c r="F28" i="15"/>
  <c r="D28" i="15"/>
  <c r="C28" i="15"/>
  <c r="A28" i="15"/>
  <c r="F27" i="15"/>
  <c r="D27" i="15"/>
  <c r="C27" i="15"/>
  <c r="A27" i="15"/>
  <c r="F26" i="15"/>
  <c r="D26" i="15"/>
  <c r="C26" i="15"/>
  <c r="A26" i="15"/>
  <c r="F25" i="15"/>
  <c r="D25" i="15"/>
  <c r="C25" i="15"/>
  <c r="A25" i="15"/>
  <c r="F24" i="15"/>
  <c r="D24" i="15"/>
  <c r="C24" i="15"/>
  <c r="A24" i="15"/>
  <c r="F23" i="15"/>
  <c r="D23" i="15"/>
  <c r="C23" i="15"/>
  <c r="A23" i="15"/>
  <c r="F22" i="15"/>
  <c r="D22" i="15"/>
  <c r="C22" i="15"/>
  <c r="A22" i="15"/>
  <c r="F21" i="15"/>
  <c r="D21" i="15"/>
  <c r="C21" i="15"/>
  <c r="A21" i="15"/>
  <c r="F20" i="15"/>
  <c r="D20" i="15"/>
  <c r="C20" i="15"/>
  <c r="A20" i="15"/>
  <c r="F19" i="15"/>
  <c r="D19" i="15"/>
  <c r="C19" i="15"/>
  <c r="A19" i="15"/>
  <c r="F18" i="15"/>
  <c r="D18" i="15"/>
  <c r="C18" i="15"/>
  <c r="A18" i="15"/>
  <c r="F17" i="15"/>
  <c r="D17" i="15"/>
  <c r="C17" i="15"/>
  <c r="A17" i="15"/>
  <c r="F16" i="15"/>
  <c r="D16" i="15"/>
  <c r="C16" i="15"/>
  <c r="A16" i="15"/>
  <c r="F15" i="15"/>
  <c r="D15" i="15"/>
  <c r="C15" i="15"/>
  <c r="A15" i="15"/>
  <c r="F14" i="15"/>
  <c r="D14" i="15"/>
  <c r="C14" i="15"/>
  <c r="A14" i="15"/>
  <c r="F13" i="15"/>
  <c r="D13" i="15"/>
  <c r="C13" i="15"/>
  <c r="A13" i="15"/>
  <c r="F12" i="15"/>
  <c r="D12" i="15"/>
  <c r="C12" i="15"/>
  <c r="A12" i="15"/>
  <c r="F11" i="15"/>
  <c r="D11" i="15"/>
  <c r="C11" i="15"/>
  <c r="A11" i="15"/>
  <c r="F10" i="15"/>
  <c r="D10" i="15"/>
  <c r="C10" i="15" s="1"/>
  <c r="A10" i="15"/>
  <c r="H5" i="15"/>
  <c r="C16" i="1" l="1"/>
  <c r="C15" i="1"/>
  <c r="C14" i="1"/>
  <c r="C13" i="1"/>
  <c r="C12" i="1"/>
  <c r="C11" i="1"/>
  <c r="C10" i="1"/>
  <c r="C9" i="1"/>
  <c r="C8" i="1"/>
  <c r="C17" i="1"/>
  <c r="C194" i="1" l="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F100" i="9" l="1"/>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2" i="9"/>
  <c r="F31" i="9"/>
  <c r="F30" i="9"/>
  <c r="F29" i="9"/>
  <c r="F28" i="9"/>
  <c r="F27" i="9"/>
  <c r="F26" i="9"/>
  <c r="F25" i="9"/>
  <c r="F24" i="9"/>
  <c r="F22" i="9"/>
  <c r="F21" i="9"/>
  <c r="F20" i="9"/>
  <c r="F19" i="9"/>
  <c r="F18" i="9"/>
  <c r="F17" i="9"/>
  <c r="F16" i="9"/>
  <c r="F15" i="9"/>
  <c r="F14" i="9"/>
  <c r="F13" i="9"/>
  <c r="F12" i="9"/>
  <c r="F11" i="9"/>
  <c r="F10" i="9"/>
  <c r="F9" i="9"/>
  <c r="F8" i="9"/>
  <c r="F7" i="9"/>
  <c r="F6" i="9"/>
  <c r="F5" i="9"/>
  <c r="F4" i="9"/>
  <c r="F3" i="9"/>
  <c r="A49" i="6"/>
  <c r="A48" i="6"/>
  <c r="A47" i="6"/>
  <c r="A46" i="6"/>
  <c r="A45" i="6"/>
  <c r="A44" i="6"/>
  <c r="A43" i="6"/>
  <c r="A42" i="6"/>
  <c r="A41" i="6"/>
  <c r="A40" i="6"/>
  <c r="A39" i="6" l="1"/>
  <c r="A38" i="6"/>
  <c r="A37" i="6"/>
  <c r="A36" i="6"/>
  <c r="A35" i="6"/>
  <c r="A34" i="6"/>
  <c r="A33" i="6"/>
  <c r="A32" i="6"/>
  <c r="A31" i="6"/>
  <c r="A30" i="6"/>
  <c r="A29" i="6"/>
  <c r="A28" i="6"/>
  <c r="A27" i="6"/>
  <c r="A26" i="6"/>
  <c r="A25" i="6"/>
  <c r="A24" i="6"/>
  <c r="A23" i="6"/>
  <c r="A22" i="6"/>
  <c r="A21" i="6"/>
  <c r="A20" i="6"/>
  <c r="A19" i="6"/>
  <c r="A18" i="6"/>
  <c r="A17" i="6"/>
  <c r="A16" i="6"/>
  <c r="A15" i="6"/>
  <c r="A14" i="6"/>
  <c r="A13" i="6"/>
  <c r="A12" i="6"/>
  <c r="G7" i="6"/>
</calcChain>
</file>

<file path=xl/sharedStrings.xml><?xml version="1.0" encoding="utf-8"?>
<sst xmlns="http://schemas.openxmlformats.org/spreadsheetml/2006/main" count="3314" uniqueCount="1363">
  <si>
    <t>US</t>
  </si>
  <si>
    <t>It has been deliberately set not starting in A1 to show that it does not matter where the table is located.</t>
  </si>
  <si>
    <t>A great advantage of Tables is that they can be Cut and Pasted anywhere within the Workbook without destroying Data Validation</t>
  </si>
  <si>
    <r>
      <t xml:space="preserve">Data in the Validation list has been set up as a Table called   </t>
    </r>
    <r>
      <rPr>
        <b/>
        <sz val="11"/>
        <color rgb="FFFF0000"/>
        <rFont val="Segoe UI"/>
        <family val="2"/>
      </rPr>
      <t>tblVal</t>
    </r>
  </si>
  <si>
    <t>Contextures Products</t>
  </si>
  <si>
    <t>UserForms for Data Entry ebook Kit</t>
  </si>
  <si>
    <t>Contextures Excel Tools Add-in</t>
  </si>
  <si>
    <t>30 Excel Functions in 30 Days eBook Kit</t>
  </si>
  <si>
    <t>Contextures Recommends</t>
  </si>
  <si>
    <t>Contextures Excel Tips Website</t>
  </si>
  <si>
    <t>Contextures Excel Blog</t>
  </si>
  <si>
    <t>Excel Pivot Tables Blog</t>
  </si>
  <si>
    <t>Time-saving tools for pivot table power users</t>
  </si>
  <si>
    <t>Step by step instructions and videos</t>
  </si>
  <si>
    <t>Make instant backups, sort sheets, and many more tools</t>
  </si>
  <si>
    <t>Sample workbook and easy to follow user guide for key Excel functions</t>
  </si>
  <si>
    <t>Contextures Sites &amp; News</t>
  </si>
  <si>
    <t>Contextures Excel Newsletter</t>
  </si>
  <si>
    <t>Weekly Excel tips, tutorials, videos, and news</t>
  </si>
  <si>
    <t>Hundreds of tutorials, tips and sample files</t>
  </si>
  <si>
    <t>Read the Excel tutorials and share your comments</t>
  </si>
  <si>
    <t>Pivot table tutorials and tips, with comments and questions</t>
  </si>
  <si>
    <t>Pivot Power Premium Add-in</t>
  </si>
  <si>
    <t>Data Entry Search Popup</t>
  </si>
  <si>
    <t>Makes data entry easier when choosing from long list</t>
  </si>
  <si>
    <t>Data Entry Popup</t>
  </si>
  <si>
    <t>Select single or multiple items from a listbox, to enter in a single cell</t>
  </si>
  <si>
    <t>Other Excel Products</t>
  </si>
  <si>
    <t>Other Excel tools and training, recommended by Debra</t>
  </si>
  <si>
    <t>JAC</t>
  </si>
  <si>
    <t>GAL</t>
  </si>
  <si>
    <t>CCRCN</t>
  </si>
  <si>
    <t>CCRCM</t>
  </si>
  <si>
    <t>CCRCS</t>
  </si>
  <si>
    <t>RC1</t>
  </si>
  <si>
    <t>RC2</t>
  </si>
  <si>
    <t>000067</t>
  </si>
  <si>
    <t>000069</t>
  </si>
  <si>
    <t>059030</t>
  </si>
  <si>
    <t>058030</t>
  </si>
  <si>
    <t>339040</t>
  </si>
  <si>
    <t>974021</t>
  </si>
  <si>
    <t>21300000000 - B2</t>
  </si>
  <si>
    <t>21300000000 - P5</t>
  </si>
  <si>
    <t>21300000000 - S5</t>
  </si>
  <si>
    <t>21300000013 - 01</t>
  </si>
  <si>
    <t>21300000705 - A2</t>
  </si>
  <si>
    <t>21300000706 - A3</t>
  </si>
  <si>
    <t>21300000950 - P5</t>
  </si>
  <si>
    <t>21303100000 - 31</t>
  </si>
  <si>
    <t>21305007055 - 15</t>
  </si>
  <si>
    <t>21305015000 - 15</t>
  </si>
  <si>
    <t>21305015050 - 15</t>
  </si>
  <si>
    <t>21305016000 - 15</t>
  </si>
  <si>
    <t>21305016044 - 15</t>
  </si>
  <si>
    <t>21305017006 - 15</t>
  </si>
  <si>
    <t>21306009048 - 16</t>
  </si>
  <si>
    <t>21306013000 - 16</t>
  </si>
  <si>
    <t>21306015050 - 16</t>
  </si>
  <si>
    <t>21306017006 - 16</t>
  </si>
  <si>
    <t>21306018005 - 16</t>
  </si>
  <si>
    <t>21306020036 - 16</t>
  </si>
  <si>
    <t>21308006052 - 18</t>
  </si>
  <si>
    <t>21308010053 - 18</t>
  </si>
  <si>
    <t>21308015050 - 18</t>
  </si>
  <si>
    <t>21308019043 - 18</t>
  </si>
  <si>
    <t>21309005042 - 17</t>
  </si>
  <si>
    <t>21309007054 - 17</t>
  </si>
  <si>
    <t>21309009048 - 17</t>
  </si>
  <si>
    <t>21309011013 - 17</t>
  </si>
  <si>
    <t>21309012014 - 17</t>
  </si>
  <si>
    <t>21309018005 - 17</t>
  </si>
  <si>
    <t>21310000000 - 01</t>
  </si>
  <si>
    <t>21310000000 - GD</t>
  </si>
  <si>
    <t>21310000010 - 10</t>
  </si>
  <si>
    <t>21310000076 - 76</t>
  </si>
  <si>
    <t>21310100000 - GD</t>
  </si>
  <si>
    <t>21310400000 - GD</t>
  </si>
  <si>
    <t>21312000000 - GD</t>
  </si>
  <si>
    <t>21310700000 - GD</t>
  </si>
  <si>
    <t>21310600000 - 01</t>
  </si>
  <si>
    <t>339044</t>
  </si>
  <si>
    <t>Agencies</t>
  </si>
  <si>
    <t>Org &amp; EO</t>
  </si>
  <si>
    <t>FID</t>
  </si>
  <si>
    <t>Object Code &amp; Name</t>
  </si>
  <si>
    <t xml:space="preserve">                                       </t>
  </si>
  <si>
    <t>GALOBJCODENAME</t>
  </si>
  <si>
    <t>JACOBJCODENAME</t>
  </si>
  <si>
    <t>21702000000 - M3</t>
  </si>
  <si>
    <t>21702000000 - T1</t>
  </si>
  <si>
    <t>21703000000 - S5</t>
  </si>
  <si>
    <t>21703000000 - T1</t>
  </si>
  <si>
    <t>000932</t>
  </si>
  <si>
    <t>073001</t>
  </si>
  <si>
    <t>000933</t>
  </si>
  <si>
    <t>073002</t>
  </si>
  <si>
    <t>018000 - REFUNDS</t>
  </si>
  <si>
    <t>CCRCMCODENAME</t>
  </si>
  <si>
    <t>CCRCSCODENAME</t>
  </si>
  <si>
    <t>21800100000 - IC</t>
  </si>
  <si>
    <t>21800100000 - 2R</t>
  </si>
  <si>
    <t>21800100045 - IC</t>
  </si>
  <si>
    <t>21800200000 - 1R</t>
  </si>
  <si>
    <t>21800200000 - 3R</t>
  </si>
  <si>
    <t>21800200000 - IC</t>
  </si>
  <si>
    <t>21800200029 - IC</t>
  </si>
  <si>
    <t>21800276053 - 04</t>
  </si>
  <si>
    <t>RC3</t>
  </si>
  <si>
    <t>RC4</t>
  </si>
  <si>
    <t>21800300000 - IC</t>
  </si>
  <si>
    <t>21800400000 - 4R</t>
  </si>
  <si>
    <t>21800400000 - IC</t>
  </si>
  <si>
    <t>RC5</t>
  </si>
  <si>
    <t>21800500000 - 1R</t>
  </si>
  <si>
    <t>21800500000 - IC</t>
  </si>
  <si>
    <t>21800500059 - IC</t>
  </si>
  <si>
    <t>000941</t>
  </si>
  <si>
    <t>976001</t>
  </si>
  <si>
    <t>976002</t>
  </si>
  <si>
    <t>339134</t>
  </si>
  <si>
    <t>976003</t>
  </si>
  <si>
    <t>976004</t>
  </si>
  <si>
    <t>976005</t>
  </si>
  <si>
    <t>018099 - REGIONAL COUNSELS COUNTY SUPPORT REIMBURSEMENTS</t>
  </si>
  <si>
    <t>RCCODENAME</t>
  </si>
  <si>
    <t>PD10</t>
  </si>
  <si>
    <t>PD11</t>
  </si>
  <si>
    <t>PD12</t>
  </si>
  <si>
    <t>PD13</t>
  </si>
  <si>
    <t>21601000407 - I3</t>
  </si>
  <si>
    <t>21601000707 - I3</t>
  </si>
  <si>
    <t>21601000950 - A5</t>
  </si>
  <si>
    <t>21651000000 - W3</t>
  </si>
  <si>
    <t>21601100000 - KL</t>
  </si>
  <si>
    <t>21601100101 - G3</t>
  </si>
  <si>
    <t>21601100107 - G3</t>
  </si>
  <si>
    <t>21601100108 - G3</t>
  </si>
  <si>
    <t>21601100407 - I3</t>
  </si>
  <si>
    <t>21601100409 - A9</t>
  </si>
  <si>
    <t>21601100707 - I3</t>
  </si>
  <si>
    <t>21601100750 - A9</t>
  </si>
  <si>
    <t>21601100950 - A5</t>
  </si>
  <si>
    <t>21601200002 - 02</t>
  </si>
  <si>
    <t>21601200003 - 03</t>
  </si>
  <si>
    <t>21601200004 - 04</t>
  </si>
  <si>
    <t>21601200107 - G3</t>
  </si>
  <si>
    <t>21601200407 - I3</t>
  </si>
  <si>
    <t>21601200707 - I3</t>
  </si>
  <si>
    <t>21601200750 - A9</t>
  </si>
  <si>
    <t>21601200950 - A5</t>
  </si>
  <si>
    <t>21601300000 - ML</t>
  </si>
  <si>
    <t>21601300002 - G3</t>
  </si>
  <si>
    <t>21601300005 - 55</t>
  </si>
  <si>
    <t>21601300006 - 66</t>
  </si>
  <si>
    <t>21601300107 - G3</t>
  </si>
  <si>
    <t>21601300407 - I3</t>
  </si>
  <si>
    <t>21601300409 - A9</t>
  </si>
  <si>
    <t>21601300707 - I3</t>
  </si>
  <si>
    <t>21601300750 - A9</t>
  </si>
  <si>
    <t>21601300950 - A5</t>
  </si>
  <si>
    <t>21601301029 - I3</t>
  </si>
  <si>
    <t>PD14</t>
  </si>
  <si>
    <t>PD15</t>
  </si>
  <si>
    <t>PD16</t>
  </si>
  <si>
    <t>PD17</t>
  </si>
  <si>
    <t>PD18</t>
  </si>
  <si>
    <t>21601400002 - G3</t>
  </si>
  <si>
    <t>21601400107 - G3</t>
  </si>
  <si>
    <t>21601400407 - I3</t>
  </si>
  <si>
    <t>21601400707 - I3</t>
  </si>
  <si>
    <t>21601400950 - A5</t>
  </si>
  <si>
    <t>21601500107 - G3</t>
  </si>
  <si>
    <t>21601500108 - 08</t>
  </si>
  <si>
    <t>21601500109 - 09</t>
  </si>
  <si>
    <t>21601500110 - 10</t>
  </si>
  <si>
    <t>21601500111 - 11</t>
  </si>
  <si>
    <t>21601500300 - 30</t>
  </si>
  <si>
    <t>21601500407 - I3</t>
  </si>
  <si>
    <t>21601500707 - I3</t>
  </si>
  <si>
    <t>21601500750 - A9</t>
  </si>
  <si>
    <t>21601500950 - A5</t>
  </si>
  <si>
    <t>21601600107 - G3</t>
  </si>
  <si>
    <t>21601600407 - I3</t>
  </si>
  <si>
    <t>21601600707 - I3</t>
  </si>
  <si>
    <t>21601600950 - A5</t>
  </si>
  <si>
    <t>21601700000 - QL</t>
  </si>
  <si>
    <t>21601700002 - G3</t>
  </si>
  <si>
    <t>21601700407 - I3</t>
  </si>
  <si>
    <t>21601700409 - A9</t>
  </si>
  <si>
    <t>21601700707 - I3</t>
  </si>
  <si>
    <t>21601700750 - A9</t>
  </si>
  <si>
    <t>21601700950 - A5</t>
  </si>
  <si>
    <t>21601800201 - G1</t>
  </si>
  <si>
    <t>21601800407 - I3</t>
  </si>
  <si>
    <t>21601800707 - I3</t>
  </si>
  <si>
    <t>21601800950 - A5</t>
  </si>
  <si>
    <t>21601801000 - I3</t>
  </si>
  <si>
    <t>PD19</t>
  </si>
  <si>
    <t>PD20</t>
  </si>
  <si>
    <t>PD1</t>
  </si>
  <si>
    <t>21601900000 - SL</t>
  </si>
  <si>
    <t>21601900205 - G3</t>
  </si>
  <si>
    <t>21601900210 - G3</t>
  </si>
  <si>
    <t>21601900300 - XO</t>
  </si>
  <si>
    <t>21601900404 - 48</t>
  </si>
  <si>
    <t>21601900407 - I3</t>
  </si>
  <si>
    <t>21601900409 - A9</t>
  </si>
  <si>
    <t>21601900707 - I3</t>
  </si>
  <si>
    <t>21601900750 - A9</t>
  </si>
  <si>
    <t>21601900950 - A5</t>
  </si>
  <si>
    <t>21601901000 - I3</t>
  </si>
  <si>
    <t>21602000000 - TL</t>
  </si>
  <si>
    <t>21602000407 - I3</t>
  </si>
  <si>
    <t>21602000409 - A9</t>
  </si>
  <si>
    <t>21602000707 - I3</t>
  </si>
  <si>
    <t>21602000750 - A9</t>
  </si>
  <si>
    <t>21602000950 - A5</t>
  </si>
  <si>
    <t>21602001000 - I3</t>
  </si>
  <si>
    <t>21602008000 - G3</t>
  </si>
  <si>
    <t>21602009000 - G3</t>
  </si>
  <si>
    <t>21602011000 - G3</t>
  </si>
  <si>
    <t>21602012000 - G3</t>
  </si>
  <si>
    <t>21602013000 - G3</t>
  </si>
  <si>
    <t>PD2</t>
  </si>
  <si>
    <t>PD3</t>
  </si>
  <si>
    <t>PD4</t>
  </si>
  <si>
    <t>PD5</t>
  </si>
  <si>
    <t>PD6</t>
  </si>
  <si>
    <t>PD7</t>
  </si>
  <si>
    <t>PD8</t>
  </si>
  <si>
    <t>PD9</t>
  </si>
  <si>
    <t>21600100000 - AL</t>
  </si>
  <si>
    <t>21600100002 - G3</t>
  </si>
  <si>
    <t>21600100107 - G3</t>
  </si>
  <si>
    <t>21600100407 - I3</t>
  </si>
  <si>
    <t>21600100707 - I3</t>
  </si>
  <si>
    <t>21600100750 - A9</t>
  </si>
  <si>
    <t>21600100950 - A5</t>
  </si>
  <si>
    <t>21600200002 - T3</t>
  </si>
  <si>
    <t>21600200301 - 31</t>
  </si>
  <si>
    <t>21600200407 - I3</t>
  </si>
  <si>
    <t>21600200707 - I3</t>
  </si>
  <si>
    <t>21600200950 - A5</t>
  </si>
  <si>
    <t>21600300000 - CL</t>
  </si>
  <si>
    <t>21600300407 - I3</t>
  </si>
  <si>
    <t>21600300707 - I3</t>
  </si>
  <si>
    <t>21600300950 - A5</t>
  </si>
  <si>
    <t>21600400000 - DL</t>
  </si>
  <si>
    <t>21600400002 - G3</t>
  </si>
  <si>
    <t>21600400107 - G3</t>
  </si>
  <si>
    <t>21600400407 - I3</t>
  </si>
  <si>
    <t>21600400707 - I3</t>
  </si>
  <si>
    <t>21600400950 - A5</t>
  </si>
  <si>
    <t>21600500009 - 09</t>
  </si>
  <si>
    <t>21600500027 - 27</t>
  </si>
  <si>
    <t>21600500035 - 35</t>
  </si>
  <si>
    <t>21600500042 - 42</t>
  </si>
  <si>
    <t>21600500107 - G3</t>
  </si>
  <si>
    <t>21600500407 - I3</t>
  </si>
  <si>
    <t>21600500409 - A9</t>
  </si>
  <si>
    <t>21600500707 - I3</t>
  </si>
  <si>
    <t>21600500750 - A9</t>
  </si>
  <si>
    <t>21600500950 - A5</t>
  </si>
  <si>
    <t>21600501000 - I3</t>
  </si>
  <si>
    <t>21600600000 - FL</t>
  </si>
  <si>
    <t>21600600003 - G4</t>
  </si>
  <si>
    <t>21600600005 - G3</t>
  </si>
  <si>
    <t>21600600006 - G3</t>
  </si>
  <si>
    <t>21600600009 - G9</t>
  </si>
  <si>
    <t>21600600010 - G1</t>
  </si>
  <si>
    <t>21600600011 - G5</t>
  </si>
  <si>
    <t>21600600020 - 22</t>
  </si>
  <si>
    <t>21600600030 - 33</t>
  </si>
  <si>
    <t>21600600407 - I3</t>
  </si>
  <si>
    <t>21600600409 - A9</t>
  </si>
  <si>
    <t>21600600707 - I3</t>
  </si>
  <si>
    <t>21600600750 - A9</t>
  </si>
  <si>
    <t>21600600950 - A5</t>
  </si>
  <si>
    <t>21600601000 - I3</t>
  </si>
  <si>
    <t>21600700002 - 02</t>
  </si>
  <si>
    <t>21600700407 - I3</t>
  </si>
  <si>
    <t>21600700409 - A9</t>
  </si>
  <si>
    <t>21600700707 - I3</t>
  </si>
  <si>
    <t>21600700750 - A9</t>
  </si>
  <si>
    <t>21600700950 - A5</t>
  </si>
  <si>
    <t>21600800107 - G3</t>
  </si>
  <si>
    <t>21600800407 - I3</t>
  </si>
  <si>
    <t>21600800409 - A9</t>
  </si>
  <si>
    <t>21600800707 - I3</t>
  </si>
  <si>
    <t>21600800750 - A9</t>
  </si>
  <si>
    <t>21600800950 - A5</t>
  </si>
  <si>
    <t>21600900000 - IL</t>
  </si>
  <si>
    <t>21600900001 - G3</t>
  </si>
  <si>
    <t>21600900004 - 04</t>
  </si>
  <si>
    <t>21600900009 - G9</t>
  </si>
  <si>
    <t>21600900407 - I3</t>
  </si>
  <si>
    <t>21600900409 - A9</t>
  </si>
  <si>
    <t>21600900707 - I3</t>
  </si>
  <si>
    <t>21600900750 - A9</t>
  </si>
  <si>
    <t>21600900950 - A5</t>
  </si>
  <si>
    <t>974010</t>
  </si>
  <si>
    <t>000054</t>
  </si>
  <si>
    <t>000055</t>
  </si>
  <si>
    <t>339031</t>
  </si>
  <si>
    <t>974011</t>
  </si>
  <si>
    <t>059011</t>
  </si>
  <si>
    <t>339035</t>
  </si>
  <si>
    <t>974012</t>
  </si>
  <si>
    <t>000057</t>
  </si>
  <si>
    <t>339038</t>
  </si>
  <si>
    <t>974013</t>
  </si>
  <si>
    <t>059013</t>
  </si>
  <si>
    <t>339039</t>
  </si>
  <si>
    <t>974014</t>
  </si>
  <si>
    <t>339042</t>
  </si>
  <si>
    <t>974015</t>
  </si>
  <si>
    <t>339026</t>
  </si>
  <si>
    <t>974016</t>
  </si>
  <si>
    <t>000062</t>
  </si>
  <si>
    <t>339049</t>
  </si>
  <si>
    <t>974017</t>
  </si>
  <si>
    <t>059017</t>
  </si>
  <si>
    <t>339050</t>
  </si>
  <si>
    <t>974018</t>
  </si>
  <si>
    <t>000064</t>
  </si>
  <si>
    <t>339051</t>
  </si>
  <si>
    <t>974019</t>
  </si>
  <si>
    <t>059019</t>
  </si>
  <si>
    <t>000065</t>
  </si>
  <si>
    <t>974020</t>
  </si>
  <si>
    <t>059020</t>
  </si>
  <si>
    <t>339041</t>
  </si>
  <si>
    <t>000044</t>
  </si>
  <si>
    <t>339023</t>
  </si>
  <si>
    <t>974001</t>
  </si>
  <si>
    <t>339022</t>
  </si>
  <si>
    <t>974002</t>
  </si>
  <si>
    <t>000046</t>
  </si>
  <si>
    <t>974003</t>
  </si>
  <si>
    <t>000047</t>
  </si>
  <si>
    <t>339024</t>
  </si>
  <si>
    <t>974004</t>
  </si>
  <si>
    <t>339043</t>
  </si>
  <si>
    <t>974005</t>
  </si>
  <si>
    <t>059005</t>
  </si>
  <si>
    <t>000049</t>
  </si>
  <si>
    <t>339027</t>
  </si>
  <si>
    <t>974006</t>
  </si>
  <si>
    <t>059006</t>
  </si>
  <si>
    <t>339029</t>
  </si>
  <si>
    <t>974007</t>
  </si>
  <si>
    <t>059007</t>
  </si>
  <si>
    <t>339030</t>
  </si>
  <si>
    <t>974008</t>
  </si>
  <si>
    <t>059008</t>
  </si>
  <si>
    <t>000053</t>
  </si>
  <si>
    <t>339032</t>
  </si>
  <si>
    <t>974009</t>
  </si>
  <si>
    <t>059009</t>
  </si>
  <si>
    <t>PDCODENAME</t>
  </si>
  <si>
    <t>SA1</t>
  </si>
  <si>
    <t>SA2</t>
  </si>
  <si>
    <t>SA3</t>
  </si>
  <si>
    <t>SA4</t>
  </si>
  <si>
    <t>SA5</t>
  </si>
  <si>
    <t>SA10</t>
  </si>
  <si>
    <t>SA11</t>
  </si>
  <si>
    <t>SA12</t>
  </si>
  <si>
    <t>SA13</t>
  </si>
  <si>
    <t>SA14</t>
  </si>
  <si>
    <t>SA15</t>
  </si>
  <si>
    <t>SA16</t>
  </si>
  <si>
    <t>SA17</t>
  </si>
  <si>
    <t>SA18</t>
  </si>
  <si>
    <t>SA19</t>
  </si>
  <si>
    <t>SA6</t>
  </si>
  <si>
    <t>SA7</t>
  </si>
  <si>
    <t>SA8</t>
  </si>
  <si>
    <t>SA9</t>
  </si>
  <si>
    <t>SA20</t>
  </si>
  <si>
    <t>21501000000 - A5</t>
  </si>
  <si>
    <t>21501000000 - J3</t>
  </si>
  <si>
    <t>21501000008 - A8</t>
  </si>
  <si>
    <t>21501000020 - 93</t>
  </si>
  <si>
    <t>21501000507 - A9</t>
  </si>
  <si>
    <t>21501100000 - K3</t>
  </si>
  <si>
    <t>21501100001 - A5</t>
  </si>
  <si>
    <t>21501100006 - 06</t>
  </si>
  <si>
    <t>21501100007 - 07</t>
  </si>
  <si>
    <t>21501100008 - 08</t>
  </si>
  <si>
    <t>21501100009 - A8</t>
  </si>
  <si>
    <t>21501100010 - 10</t>
  </si>
  <si>
    <t>21501100011 - 11</t>
  </si>
  <si>
    <t>21501100012 - 12</t>
  </si>
  <si>
    <t>21501100013 - 13</t>
  </si>
  <si>
    <t>21501100015 - 15</t>
  </si>
  <si>
    <t>21501100017 - 17</t>
  </si>
  <si>
    <t>21501100018 - 18</t>
  </si>
  <si>
    <t>21501100019 - 19</t>
  </si>
  <si>
    <t>21501100020 - 20</t>
  </si>
  <si>
    <t>21501100021 - 21</t>
  </si>
  <si>
    <t>21501100023 - 23</t>
  </si>
  <si>
    <t>21501100030 - 30</t>
  </si>
  <si>
    <t>21501100032 - 32</t>
  </si>
  <si>
    <t>21501100035 - 35</t>
  </si>
  <si>
    <t>21501100036 - 36</t>
  </si>
  <si>
    <t>21501100038 - 38</t>
  </si>
  <si>
    <t>21501100040 - 40</t>
  </si>
  <si>
    <t>21501100041 - 41</t>
  </si>
  <si>
    <t>21501100110 - A1</t>
  </si>
  <si>
    <t>21501100409 - A9</t>
  </si>
  <si>
    <t>21501100507 - A9</t>
  </si>
  <si>
    <t>21501200000 - A5</t>
  </si>
  <si>
    <t>21501200000 - L3</t>
  </si>
  <si>
    <t>21501200002 - 13</t>
  </si>
  <si>
    <t>21501200005 - G3</t>
  </si>
  <si>
    <t>21501200006 - 66</t>
  </si>
  <si>
    <t>21501200008 - A8</t>
  </si>
  <si>
    <t>21501200101 - 10</t>
  </si>
  <si>
    <t>21501200409 - A9</t>
  </si>
  <si>
    <t>21501200507 - A9</t>
  </si>
  <si>
    <t>21501300000 - A5</t>
  </si>
  <si>
    <t>21501300000 - M3</t>
  </si>
  <si>
    <t>21501300007 - 07</t>
  </si>
  <si>
    <t>21501300107 - 43</t>
  </si>
  <si>
    <t>21501300409 - A9</t>
  </si>
  <si>
    <t>21501300507 - A9</t>
  </si>
  <si>
    <t>21501300552 - 43</t>
  </si>
  <si>
    <t>21501300562 - 62</t>
  </si>
  <si>
    <t>21501300566 - TR</t>
  </si>
  <si>
    <t>21501300801 - 81</t>
  </si>
  <si>
    <t>21501400000 - 03</t>
  </si>
  <si>
    <t>21501400000 - A5</t>
  </si>
  <si>
    <t>21501400000 - N3</t>
  </si>
  <si>
    <t>21501400001 - 13</t>
  </si>
  <si>
    <t>21501400005 - G3</t>
  </si>
  <si>
    <t>21501400008 - A8</t>
  </si>
  <si>
    <t>21501400107 - 43</t>
  </si>
  <si>
    <t>21501400504 - 23</t>
  </si>
  <si>
    <t>21501400507 - A9</t>
  </si>
  <si>
    <t>21501400807 - 43</t>
  </si>
  <si>
    <t>21501500000 - 63</t>
  </si>
  <si>
    <t>21501500000 - A5</t>
  </si>
  <si>
    <t>21501500000 - O3</t>
  </si>
  <si>
    <t>21501500003 - 13</t>
  </si>
  <si>
    <t>21501500008 - A8</t>
  </si>
  <si>
    <t>21501500009 - F3</t>
  </si>
  <si>
    <t>21501500010 - 3O</t>
  </si>
  <si>
    <t>21501500020 - MC</t>
  </si>
  <si>
    <t>21501500409 - A9</t>
  </si>
  <si>
    <t>21501500504 - 23</t>
  </si>
  <si>
    <t>21501500506 - 56</t>
  </si>
  <si>
    <t>21501500507 - A9</t>
  </si>
  <si>
    <t>21501500512 - 43</t>
  </si>
  <si>
    <t>21501500566 - TR</t>
  </si>
  <si>
    <t>21501500604 - 64</t>
  </si>
  <si>
    <t>21501500607 - 43</t>
  </si>
  <si>
    <t>21501500608 - 68</t>
  </si>
  <si>
    <t>21501500888 - 08</t>
  </si>
  <si>
    <t>21501600000 - A5</t>
  </si>
  <si>
    <t>21501600000 - P3</t>
  </si>
  <si>
    <t>21501600003 - 13</t>
  </si>
  <si>
    <t>21501600008 - A8</t>
  </si>
  <si>
    <t>21501600107 - 43</t>
  </si>
  <si>
    <t>21501600504 - 23</t>
  </si>
  <si>
    <t>21501600506 - 56</t>
  </si>
  <si>
    <t>21501600507 - A9</t>
  </si>
  <si>
    <t>21501600607 - 43</t>
  </si>
  <si>
    <t>21501700000 - A5</t>
  </si>
  <si>
    <t>21501700000 - Q3</t>
  </si>
  <si>
    <t>21501700002 - 13</t>
  </si>
  <si>
    <t>21501700008 - A8</t>
  </si>
  <si>
    <t>21501700070 - 70</t>
  </si>
  <si>
    <t>21501700101 - 01</t>
  </si>
  <si>
    <t>21501700107 - 43</t>
  </si>
  <si>
    <t>21501700108 - 18</t>
  </si>
  <si>
    <t>21501700409 - A9</t>
  </si>
  <si>
    <t>21501700504 - 23</t>
  </si>
  <si>
    <t>21501700506 - 56</t>
  </si>
  <si>
    <t>21501700507 - A9</t>
  </si>
  <si>
    <t>21501700550 - 83</t>
  </si>
  <si>
    <t>21501700552 - 43</t>
  </si>
  <si>
    <t>21501700566 - TR</t>
  </si>
  <si>
    <t>21501700567 - PE</t>
  </si>
  <si>
    <t>21501800000 - 03</t>
  </si>
  <si>
    <t>21501800000 - A5</t>
  </si>
  <si>
    <t>21501800000 - R3</t>
  </si>
  <si>
    <t>21501800002 - 13</t>
  </si>
  <si>
    <t>21501800008 - A8</t>
  </si>
  <si>
    <t>21501800107 - 43</t>
  </si>
  <si>
    <t>21501800504 - 23</t>
  </si>
  <si>
    <t>21501800507 - A9</t>
  </si>
  <si>
    <t>21501800510 - 36</t>
  </si>
  <si>
    <t>21501800555 - 20</t>
  </si>
  <si>
    <t>21501900000 - 03</t>
  </si>
  <si>
    <t>21501900000 - A5</t>
  </si>
  <si>
    <t>21501900000 - S3</t>
  </si>
  <si>
    <t>21501900001 - 13</t>
  </si>
  <si>
    <t>21501900056 - 56</t>
  </si>
  <si>
    <t>21501900409 - A9</t>
  </si>
  <si>
    <t>21501900504 - 23</t>
  </si>
  <si>
    <t>21501900506 - 56</t>
  </si>
  <si>
    <t>21501900507 - A9</t>
  </si>
  <si>
    <t>21500100000 - A5</t>
  </si>
  <si>
    <t>21500100002 - 13</t>
  </si>
  <si>
    <t>21500100003 - 03</t>
  </si>
  <si>
    <t>21500100004 - 04</t>
  </si>
  <si>
    <t>21500100008 - A8</t>
  </si>
  <si>
    <t>21500100070 - 70</t>
  </si>
  <si>
    <t>21500100072 - 72</t>
  </si>
  <si>
    <t>21500100107 - 43</t>
  </si>
  <si>
    <t>21500100409 - A9</t>
  </si>
  <si>
    <t>21500100507 - A9</t>
  </si>
  <si>
    <t>21502000000 - A5</t>
  </si>
  <si>
    <t>21502000002 - 13</t>
  </si>
  <si>
    <t>21502000008 - A8</t>
  </si>
  <si>
    <t>21502000107 - 43</t>
  </si>
  <si>
    <t>21502000201 - 21</t>
  </si>
  <si>
    <t>21502000409 - A9</t>
  </si>
  <si>
    <t>21502000504 - 23</t>
  </si>
  <si>
    <t>21502000506 - 56</t>
  </si>
  <si>
    <t>21502000507 - A9</t>
  </si>
  <si>
    <t>21502000552 - 42</t>
  </si>
  <si>
    <t>21502000555 - GD</t>
  </si>
  <si>
    <t>21502000566 - TR</t>
  </si>
  <si>
    <t>21502000570 - 5L</t>
  </si>
  <si>
    <t>21502000575 - GD</t>
  </si>
  <si>
    <t>21502000585 - GD</t>
  </si>
  <si>
    <t>21502000590 - 7L</t>
  </si>
  <si>
    <t>21502000595 - 7C</t>
  </si>
  <si>
    <t>21502000596 - 96</t>
  </si>
  <si>
    <t>21502000600 - 8L</t>
  </si>
  <si>
    <t>21500200000 - A5</t>
  </si>
  <si>
    <t>21500200000 - B3</t>
  </si>
  <si>
    <t>21500200002 - 13</t>
  </si>
  <si>
    <t>21500200003 - FM</t>
  </si>
  <si>
    <t>21500200008 - A8</t>
  </si>
  <si>
    <t>21500200078 - 78</t>
  </si>
  <si>
    <t>21500200300 - UP</t>
  </si>
  <si>
    <t>21500200409 - A9</t>
  </si>
  <si>
    <t>21500200504 - 23</t>
  </si>
  <si>
    <t>21500200505 - VL</t>
  </si>
  <si>
    <t>21500200506 - 56</t>
  </si>
  <si>
    <t>21500200507 - A9</t>
  </si>
  <si>
    <t>21500300000 - A5</t>
  </si>
  <si>
    <t>21500300000 - C3</t>
  </si>
  <si>
    <t>21500300002 - 13</t>
  </si>
  <si>
    <t>21500300008 - A8</t>
  </si>
  <si>
    <t>21500300101 - 01</t>
  </si>
  <si>
    <t>21500300507 - A9</t>
  </si>
  <si>
    <t>21500300607 - 43</t>
  </si>
  <si>
    <t>21500400000 - 63</t>
  </si>
  <si>
    <t>21500400000 - A5</t>
  </si>
  <si>
    <t>21500400000 - D3</t>
  </si>
  <si>
    <t>21500400003 - 33</t>
  </si>
  <si>
    <t>21500400005 - 13</t>
  </si>
  <si>
    <t>21500400008 - A8</t>
  </si>
  <si>
    <t>21500400010 - S4</t>
  </si>
  <si>
    <t>21500400020 - U2</t>
  </si>
  <si>
    <t>21500400030 - 33</t>
  </si>
  <si>
    <t>21500400107 - 43</t>
  </si>
  <si>
    <t>21500400504 - 23</t>
  </si>
  <si>
    <t>21500400506 - 56</t>
  </si>
  <si>
    <t>21500400507 - A9</t>
  </si>
  <si>
    <t>21500400552 - 43</t>
  </si>
  <si>
    <t>21500400566 - TR</t>
  </si>
  <si>
    <t>21500400601 - 61</t>
  </si>
  <si>
    <t>21500400801 - 81</t>
  </si>
  <si>
    <t>21500500000 - A5</t>
  </si>
  <si>
    <t>21500500000 - E3</t>
  </si>
  <si>
    <t>21500500001 - 13</t>
  </si>
  <si>
    <t>21500500005 - G3</t>
  </si>
  <si>
    <t>21500500008 - A8</t>
  </si>
  <si>
    <t>21500500107 - 43</t>
  </si>
  <si>
    <t>21500500409 - A9</t>
  </si>
  <si>
    <t>21500500504 - 23</t>
  </si>
  <si>
    <t>21500500505 - 20</t>
  </si>
  <si>
    <t>21500500506 - 56</t>
  </si>
  <si>
    <t>21500500507 - A9</t>
  </si>
  <si>
    <t>21500500701 - 71</t>
  </si>
  <si>
    <t>21500600000 - A5</t>
  </si>
  <si>
    <t>21500600000 - F3</t>
  </si>
  <si>
    <t>21500600002 - 13</t>
  </si>
  <si>
    <t>21500600008 - A8</t>
  </si>
  <si>
    <t>21500600409 - A9</t>
  </si>
  <si>
    <t>21500600507 - A9</t>
  </si>
  <si>
    <t>21500600650 - 93</t>
  </si>
  <si>
    <t>21500600701 - 71</t>
  </si>
  <si>
    <t>21500600720 - 72</t>
  </si>
  <si>
    <t>21500700000 - A5</t>
  </si>
  <si>
    <t>21500700000 - G3</t>
  </si>
  <si>
    <t>21500700003 - 13</t>
  </si>
  <si>
    <t>21500700008 - A8</t>
  </si>
  <si>
    <t>21500700409 - A9</t>
  </si>
  <si>
    <t>21500700504 - 23</t>
  </si>
  <si>
    <t>21500700507 - A9</t>
  </si>
  <si>
    <t>21500700510 - 56</t>
  </si>
  <si>
    <t>21500800000 - A5</t>
  </si>
  <si>
    <t>21500800000 - H3</t>
  </si>
  <si>
    <t>21500800002 - 13</t>
  </si>
  <si>
    <t>21500800003 - 03</t>
  </si>
  <si>
    <t>21500800008 - A8</t>
  </si>
  <si>
    <t>21500800107 - 43</t>
  </si>
  <si>
    <t>21500800409 - A9</t>
  </si>
  <si>
    <t>21500800503 - 20</t>
  </si>
  <si>
    <t>21500800504 - 23</t>
  </si>
  <si>
    <t>21500800507 - A9</t>
  </si>
  <si>
    <t>21500900000 - 03</t>
  </si>
  <si>
    <t>21500900000 - A5</t>
  </si>
  <si>
    <t>21500900000 - I3</t>
  </si>
  <si>
    <t>21500900002 - 13</t>
  </si>
  <si>
    <t>21500900107 - 43</t>
  </si>
  <si>
    <t>21500900409 - A9</t>
  </si>
  <si>
    <t>21500900507 - A9</t>
  </si>
  <si>
    <t>21500900510 - 43</t>
  </si>
  <si>
    <t>21500900610 - 63</t>
  </si>
  <si>
    <t>21500900620 - 73</t>
  </si>
  <si>
    <t>21500900801 - 14</t>
  </si>
  <si>
    <t>CCRCORGEO</t>
  </si>
  <si>
    <t>GALORGEO</t>
  </si>
  <si>
    <t>JACORGEO</t>
  </si>
  <si>
    <t>RCORGEO</t>
  </si>
  <si>
    <t>PDORGEO</t>
  </si>
  <si>
    <t>SAORGEO</t>
  </si>
  <si>
    <t>SACODENAME</t>
  </si>
  <si>
    <t>058010</t>
  </si>
  <si>
    <t>000031</t>
  </si>
  <si>
    <t>000022</t>
  </si>
  <si>
    <t>000023</t>
  </si>
  <si>
    <t>000024</t>
  </si>
  <si>
    <t>000025</t>
  </si>
  <si>
    <t>000026</t>
  </si>
  <si>
    <t>000027</t>
  </si>
  <si>
    <t>000028</t>
  </si>
  <si>
    <t>000029</t>
  </si>
  <si>
    <t>000032</t>
  </si>
  <si>
    <t>000033</t>
  </si>
  <si>
    <t>000034</t>
  </si>
  <si>
    <t>000035</t>
  </si>
  <si>
    <t>000036</t>
  </si>
  <si>
    <t>000037</t>
  </si>
  <si>
    <t>000038</t>
  </si>
  <si>
    <t>000039</t>
  </si>
  <si>
    <t>000041</t>
  </si>
  <si>
    <t>058001</t>
  </si>
  <si>
    <t>058002</t>
  </si>
  <si>
    <t>058003</t>
  </si>
  <si>
    <t>058004</t>
  </si>
  <si>
    <t>058005</t>
  </si>
  <si>
    <t>058006</t>
  </si>
  <si>
    <t>058007</t>
  </si>
  <si>
    <t>058008</t>
  </si>
  <si>
    <t>058009</t>
  </si>
  <si>
    <t>058011</t>
  </si>
  <si>
    <t>058012</t>
  </si>
  <si>
    <t>058013</t>
  </si>
  <si>
    <t>058014</t>
  </si>
  <si>
    <t>058015</t>
  </si>
  <si>
    <t>058016</t>
  </si>
  <si>
    <t>058017</t>
  </si>
  <si>
    <t>058018</t>
  </si>
  <si>
    <t>058019</t>
  </si>
  <si>
    <t>058020</t>
  </si>
  <si>
    <t>084008</t>
  </si>
  <si>
    <t>095001</t>
  </si>
  <si>
    <t>316002</t>
  </si>
  <si>
    <t>316004</t>
  </si>
  <si>
    <t>316009</t>
  </si>
  <si>
    <t>316011</t>
  </si>
  <si>
    <t>316015</t>
  </si>
  <si>
    <t>316017</t>
  </si>
  <si>
    <t>339002</t>
  </si>
  <si>
    <t>339003</t>
  </si>
  <si>
    <t>339004</t>
  </si>
  <si>
    <t>339005</t>
  </si>
  <si>
    <t>339006</t>
  </si>
  <si>
    <t>339007</t>
  </si>
  <si>
    <t>339008</t>
  </si>
  <si>
    <t>339009</t>
  </si>
  <si>
    <t>339010</t>
  </si>
  <si>
    <t>339011</t>
  </si>
  <si>
    <t>339012</t>
  </si>
  <si>
    <t>339013</t>
  </si>
  <si>
    <t>339014</t>
  </si>
  <si>
    <t>339015</t>
  </si>
  <si>
    <t>339016</t>
  </si>
  <si>
    <t>339017</t>
  </si>
  <si>
    <t>339018</t>
  </si>
  <si>
    <t>339019</t>
  </si>
  <si>
    <t>339020</t>
  </si>
  <si>
    <t>339021</t>
  </si>
  <si>
    <t>ORGEO</t>
  </si>
  <si>
    <t>FIDLOOKUP</t>
  </si>
  <si>
    <t>Agency</t>
  </si>
  <si>
    <t>Category</t>
  </si>
  <si>
    <t>Amount Due</t>
  </si>
  <si>
    <t>Who are the funds due from?</t>
  </si>
  <si>
    <t>Reason funds are owed to the JRO</t>
  </si>
  <si>
    <t>Financial Statements Information Request</t>
  </si>
  <si>
    <t>Receivables List</t>
  </si>
  <si>
    <t>2018-2019 Fiscal Year</t>
  </si>
  <si>
    <t xml:space="preserve">JRO:   </t>
  </si>
  <si>
    <t xml:space="preserve">Prepared by:   </t>
  </si>
  <si>
    <t>This list should contain all funds due to or owed to your office as of June 30th from all sources (federal agencies, state agencies, city, county, etc.) for grants, contracts, overpayments, other reimbursements or refunds.  This includes refunds to be paid to General Revenue Unallocated (previously provided on form 4).  This list should not include 4th quarter service charge payable to GR, JAC will automatically set-up those receivables.</t>
  </si>
  <si>
    <t>Display</t>
  </si>
  <si>
    <t>VendorList</t>
  </si>
  <si>
    <t>Examples of why funds were owed to JRO in the past</t>
  </si>
  <si>
    <t>VAWA</t>
  </si>
  <si>
    <t>VOCA</t>
  </si>
  <si>
    <t>CATLOOKUP</t>
  </si>
  <si>
    <t>Total Receivables</t>
  </si>
  <si>
    <t>001870 - REFUNDS/REIMBURSEMENTS OF FEDERAL FUNDED EXPENDI</t>
  </si>
  <si>
    <t>Category &amp; Name</t>
  </si>
  <si>
    <t>AUCTION PROCEEDS</t>
  </si>
  <si>
    <t>CHILD SUPPORT</t>
  </si>
  <si>
    <t>CITY ORDINANCE</t>
  </si>
  <si>
    <t>COMPETENCY</t>
  </si>
  <si>
    <t>GRANT REIMBURSEMENT</t>
  </si>
  <si>
    <t>LOCAL ORDINANCE</t>
  </si>
  <si>
    <t>PROSECUTE INSURANCE FRAUD</t>
  </si>
  <si>
    <t>PROSECUTE PARI-MUTUAL FRAUD</t>
  </si>
  <si>
    <t>PROSECUTE PIP FRAUD</t>
  </si>
  <si>
    <t>PROSECUTE WC INSURANCE FRAUD</t>
  </si>
  <si>
    <t>PUBLIC RECORDS COSTS</t>
  </si>
  <si>
    <t>REFUND - BAR DUES (WHEN ATTORNEYS LEAVE JRO)</t>
  </si>
  <si>
    <t>REFUND - SALARY OVERPAYMENT</t>
  </si>
  <si>
    <t>REFUND - TRAVEL OVERPAYMENT</t>
  </si>
  <si>
    <t>REIMBURSEMENT - FEDERAL EXPENDITURES</t>
  </si>
  <si>
    <t>REIMBURSEMENT - IT STAFF</t>
  </si>
  <si>
    <t>REIMBURSEMENT - OTHER</t>
  </si>
  <si>
    <t>TEEN COURT</t>
  </si>
  <si>
    <t>VETERAN COURT</t>
  </si>
  <si>
    <t>WORTHLESS CHECK PROSECUTION</t>
  </si>
  <si>
    <t/>
  </si>
  <si>
    <t>ABLE TRUST   - F593052307003</t>
  </si>
  <si>
    <t>AMERICORP SOLUTIONS - F461347752001</t>
  </si>
  <si>
    <t>FLORIDA COALITION AGAINST DOMESTIC VIOLENCE - F592055476005</t>
  </si>
  <si>
    <t>FLORIDA COUNCIL AGAINST SEXUAL VIOLENCE - F593432096001</t>
  </si>
  <si>
    <t>DEPT. OF BUSINESS &amp; PROFESSIONAL REGULATION - 79-20-2-520001-79102000-00</t>
  </si>
  <si>
    <t>DEPT. OF CHILDREN &amp; FAMILIES - 60-10-1-000326-60910950-00</t>
  </si>
  <si>
    <t>DEPT. OF CHILDREN &amp; FAMILIES - 60-20-2-339128-60910310-00</t>
  </si>
  <si>
    <t>DEPT. OF FINANCIAL SERVICES - 43-10-2-393001-43700300-00</t>
  </si>
  <si>
    <t>DEPT. OF FINANCIAL SERVICES - 43-20-2-795003-43600100-00</t>
  </si>
  <si>
    <t>DEPT. OF LEGAL AFFAIRS - 41-20-2-261021-41100400-00</t>
  </si>
  <si>
    <t>DEPT. OF MANAGEMENT SERVICES - 72-20-2-510103-72600300-00</t>
  </si>
  <si>
    <t>DEPT. OF REVENUE - 73-20-2-261017-73310000-00</t>
  </si>
  <si>
    <t>OFFICE OF STATE COURTS ADMINISTRATION - 22-10-1-000068-22300100-00</t>
  </si>
  <si>
    <t>US DEPT. OF JUSTICE - F521109724002</t>
  </si>
  <si>
    <t>US MARSHAL - F541880804004</t>
  </si>
  <si>
    <t>US OFFICE OF NATIONAL DRUG CONTROL - F521101890001</t>
  </si>
  <si>
    <t>CITY OF ATLANTIC - F596000267001</t>
  </si>
  <si>
    <t>CITY OF CORAL GABLES - F596000293001</t>
  </si>
  <si>
    <t>CITY OF FT. MYERS - F350829928001</t>
  </si>
  <si>
    <t>CITY OF JACKSONVILLE - F596000344019</t>
  </si>
  <si>
    <t>CITY OF JACKSONVILLE BEACH - F596000343001</t>
  </si>
  <si>
    <t>CITY OF MIAMI - F596000375007</t>
  </si>
  <si>
    <t>CITY OF NAPLES  - F596000382013</t>
  </si>
  <si>
    <t>CITY OF NEPTUNE  - F596000384011</t>
  </si>
  <si>
    <t>CITY OF ORLANDO  - F596000396014</t>
  </si>
  <si>
    <t>ALACHUA BOCC - F591863359014</t>
  </si>
  <si>
    <t>BAKER COUNTY BOCC - F596000508003</t>
  </si>
  <si>
    <t>BAY COUNTY BOCC - F596000512003</t>
  </si>
  <si>
    <t>BRADFORD COUNTY BOCC - F596000519035</t>
  </si>
  <si>
    <t>BREVARD COUNTY BOCC - F596000523008</t>
  </si>
  <si>
    <t>BROWARD COUNTY BOCC - F596000531004</t>
  </si>
  <si>
    <t>CALHOUN COUNTY BOCC - F596000538005</t>
  </si>
  <si>
    <t>CHARLOTTE COUNTY BOCC - F596000541056</t>
  </si>
  <si>
    <t>CITRUS COUNTY BOCC - F596000548007</t>
  </si>
  <si>
    <t>CLAY COUNTY BOCC - F596000553004</t>
  </si>
  <si>
    <t>COLLIER COUNTY BOCC - F596000558030</t>
  </si>
  <si>
    <t>COLUMBIA COUNTY BOCC - F596000564010</t>
  </si>
  <si>
    <t>DESOTO COUNTY BOCC - F596000579002</t>
  </si>
  <si>
    <t>DIXIE COUNTY BOCC - F596000587040</t>
  </si>
  <si>
    <t>DUVAL COUNTY - F596000344327</t>
  </si>
  <si>
    <t>ESCAMBIA BOCC - F596000598154</t>
  </si>
  <si>
    <t>FLAGLER COUNTY BOCC - F596000605028</t>
  </si>
  <si>
    <t>FRANKLIN COUNTY BOCC - F596000612007</t>
  </si>
  <si>
    <t>GADSDEN COUNTY BOCC - F596000616065</t>
  </si>
  <si>
    <t>GILCHRIST COUNTY - F596000622025</t>
  </si>
  <si>
    <t>GLADES COUNTY BOCC - F596000625005</t>
  </si>
  <si>
    <t>GULF COUNTY BOCC - F596000627033</t>
  </si>
  <si>
    <t>HAMILTON COUNTY BOCC - F596000628022</t>
  </si>
  <si>
    <t>HARDEE COUNTY BOCC - F596000632002</t>
  </si>
  <si>
    <t>HENDRY COUNTY BOCC - F596000639002</t>
  </si>
  <si>
    <t>HERNANDO COUNTY BOCC - F591155275001</t>
  </si>
  <si>
    <t>HIGHLANDS COUNTY BOCC - F596000655046</t>
  </si>
  <si>
    <t>HILLSBOROUGH COUNTY BOCC - F596000661002</t>
  </si>
  <si>
    <t>HOLMES COUNTY BOCC - F596000669046</t>
  </si>
  <si>
    <t>INDIAN RIVER BOCC - F596000674068</t>
  </si>
  <si>
    <t>JACKSON COUNTY BOCC - F596000681038</t>
  </si>
  <si>
    <t>JEFFERSON COUNTY BOCC - F596000690004</t>
  </si>
  <si>
    <t>LAFAYETTE COUNTY BOCC - F596000692006</t>
  </si>
  <si>
    <t>LAKE COUNTY BOCC - F596000695057</t>
  </si>
  <si>
    <t>LEE COUNTY BOCC - F596000702005</t>
  </si>
  <si>
    <t>LEON BOCC - F596000708002</t>
  </si>
  <si>
    <t>LEVY COUNTY BOCC - F596000717023</t>
  </si>
  <si>
    <t>LIBERTY COUNTY BOCC - F596017778006</t>
  </si>
  <si>
    <t>MADISON COUNTY BOCC - F596000722033</t>
  </si>
  <si>
    <t>MANATEE COUNTY BOCC - F596000727156</t>
  </si>
  <si>
    <t>MARION COUNTY BOCC - F596000735012</t>
  </si>
  <si>
    <t>MARTIN COUNTY BOCC - F596000743013</t>
  </si>
  <si>
    <t>MIAMI-DADE COUNTY - F596000573025</t>
  </si>
  <si>
    <t>MONROE COUNTY BOCC - F596000749018</t>
  </si>
  <si>
    <t>NASSAU COUNTY BOCC - F591863042039</t>
  </si>
  <si>
    <t>OKALOOSA COUNTY BOCC - F596000765007</t>
  </si>
  <si>
    <t>OKEECHOBEE COUNTY BOCC - F596000768038</t>
  </si>
  <si>
    <t>ORANGE COUNTY BOCC - F596000773011</t>
  </si>
  <si>
    <t>OSCEOLA COUNTY BOCC - F596000780004</t>
  </si>
  <si>
    <t>PALM BEACH COUNTY BOCC - F596000785009</t>
  </si>
  <si>
    <t>PASCO COUNTY BOCC - F596000793113</t>
  </si>
  <si>
    <t>PINELLAS COUNTY BOCC - F596000800002</t>
  </si>
  <si>
    <t>POLK COUNTY A POLITICAL SUBDIVISION - F596000809010</t>
  </si>
  <si>
    <t>PUTNAM COUNTY BOCC - F596000816003</t>
  </si>
  <si>
    <t>SANTA ROSA COUNTY BOCC - F596000842001</t>
  </si>
  <si>
    <t>SARASOTA COUNTY BOCC - F596000848013</t>
  </si>
  <si>
    <t>SEMINOLE COUNTY BOCC - F596000856001</t>
  </si>
  <si>
    <t>ST LUCIE COUNTY BOCC - F596000835059</t>
  </si>
  <si>
    <t>ST JOHNS COUNTY BOCC - F596000825003</t>
  </si>
  <si>
    <t>SUMTER COUNTY BOCC - F596000865003</t>
  </si>
  <si>
    <t>SUWANNEE COUNTY BOCC - F596000873068</t>
  </si>
  <si>
    <t>TAYLOR COUNTY BOCC - F596000879041</t>
  </si>
  <si>
    <t>UNION COUNTY BOCC - F596000882004</t>
  </si>
  <si>
    <t>VOLUSIA COUNTY BOCC - F596000885024</t>
  </si>
  <si>
    <t>WAKULLA COUNTY BOCC - F596031875046</t>
  </si>
  <si>
    <t>WALTON COUNTY BOCC - F596002599065</t>
  </si>
  <si>
    <t>WASHINGTON COUNTY BOCC - F596000899005</t>
  </si>
  <si>
    <t>Reason</t>
  </si>
  <si>
    <t>PLEASE NOTE: This worksheet should only be used if the needed codes are not available on the Drop Down Form</t>
  </si>
  <si>
    <t>Drop down or free type if vendor is not available in dropdown</t>
  </si>
  <si>
    <t>Drop down or free type if reason is not available in dropdown</t>
  </si>
  <si>
    <t>Receivables List Directions</t>
  </si>
  <si>
    <t>Field Name</t>
  </si>
  <si>
    <t>Directions for completion of fields</t>
  </si>
  <si>
    <r>
      <rPr>
        <b/>
        <sz val="11"/>
        <color indexed="8"/>
        <rFont val="Palatino Linotype"/>
        <family val="1"/>
      </rPr>
      <t>Fund ID</t>
    </r>
    <r>
      <rPr>
        <sz val="11"/>
        <color indexed="8"/>
        <rFont val="Palatino Linotype"/>
        <family val="1"/>
      </rPr>
      <t xml:space="preserve"> </t>
    </r>
  </si>
  <si>
    <t xml:space="preserve">    </t>
  </si>
  <si>
    <r>
      <rPr>
        <b/>
        <sz val="11"/>
        <color indexed="8"/>
        <rFont val="Palatino Linotype"/>
        <family val="1"/>
      </rPr>
      <t>Category</t>
    </r>
    <r>
      <rPr>
        <sz val="11"/>
        <color indexed="8"/>
        <rFont val="Palatino Linotype"/>
        <family val="1"/>
      </rPr>
      <t xml:space="preserve"> </t>
    </r>
  </si>
  <si>
    <t>Amount to be remitted by Individual, vendor, or governmental entity</t>
  </si>
  <si>
    <r>
      <rPr>
        <b/>
        <sz val="11"/>
        <color indexed="8"/>
        <rFont val="Palatino Linotype"/>
        <family val="1"/>
      </rPr>
      <t>Reason funds are owed</t>
    </r>
    <r>
      <rPr>
        <sz val="11"/>
        <color indexed="8"/>
        <rFont val="Palatino Linotype"/>
        <family val="1"/>
      </rPr>
      <t xml:space="preserve">
</t>
    </r>
    <r>
      <rPr>
        <sz val="9"/>
        <color indexed="8"/>
        <rFont val="Palatino Linotype"/>
        <family val="1"/>
      </rPr>
      <t/>
    </r>
  </si>
  <si>
    <t>ORG &amp; EO</t>
  </si>
  <si>
    <t>JRO</t>
  </si>
  <si>
    <t>This field is autopopulated based on the selected Org &amp; EO</t>
  </si>
  <si>
    <t>Select the Object Code &amp; Name.  If the needed Object Code is not available, please complete the Free Type Form</t>
  </si>
  <si>
    <t>Pick from the drop down menu or enter individual's name, vendor or governmental entity if not shown on the list.  Enter the Vendor ID or 21-digit account code if known.
The Drop Down will show the entities name and their Vendor ID or 21-digit Account Code</t>
  </si>
  <si>
    <t>Pick from the drop down menu or enter the reason the funds are owed to your JRO.  
For STATE AGENCIES list each amount due separately.</t>
  </si>
  <si>
    <t>This is a calculated field based on the amounts entered in the form.</t>
  </si>
  <si>
    <t>This field is autopopulated based on the selected Object Code</t>
  </si>
  <si>
    <t>Select office from the drop down list.  This selection will drive the options that are available in the Org &amp; EO field within the form.</t>
  </si>
  <si>
    <t>21-DigitAccountCode</t>
  </si>
  <si>
    <t>Description</t>
  </si>
  <si>
    <t>Object Code</t>
  </si>
  <si>
    <t>Employee's name for salary or other overpayment</t>
  </si>
  <si>
    <t>Employee SSN or FEIN ID</t>
  </si>
  <si>
    <t>salary overpayment, bar dues refund, or other overpayment</t>
  </si>
  <si>
    <t>tbd</t>
  </si>
  <si>
    <t xml:space="preserve">Able Trust  </t>
  </si>
  <si>
    <t>F593052307003</t>
  </si>
  <si>
    <t>task force - reimbursments</t>
  </si>
  <si>
    <t>011011</t>
  </si>
  <si>
    <t>001110</t>
  </si>
  <si>
    <t>Americorp Solutions</t>
  </si>
  <si>
    <t>F461347752001</t>
  </si>
  <si>
    <t>veterans program - grant</t>
  </si>
  <si>
    <t>007099</t>
  </si>
  <si>
    <t>000799</t>
  </si>
  <si>
    <t>Florida Coalition Against Domestic Violence</t>
  </si>
  <si>
    <t>F592055476005</t>
  </si>
  <si>
    <t>Violence Against Women Prevention (VAWA grant)</t>
  </si>
  <si>
    <t>Florida Council Against Sexual Violence</t>
  </si>
  <si>
    <t>F593432096001</t>
  </si>
  <si>
    <t>STOP Violence Against Women (STOP Grant)</t>
  </si>
  <si>
    <t>Dept. of Business &amp; Professional Regulation</t>
  </si>
  <si>
    <t>79-20-2-520001-79102000-00</t>
  </si>
  <si>
    <t>pari-mutuel enforcement - slot investigation &amp; prosecution</t>
  </si>
  <si>
    <t>015000</t>
  </si>
  <si>
    <t>001500</t>
  </si>
  <si>
    <t>Dept. of Children &amp; Families</t>
  </si>
  <si>
    <t>60-10-1-000326-60910950-00</t>
  </si>
  <si>
    <t>substance abuse treatment - investigation &amp; prosecution</t>
  </si>
  <si>
    <t>010300</t>
  </si>
  <si>
    <t>001903</t>
  </si>
  <si>
    <t>competency grant</t>
  </si>
  <si>
    <t>60-20-2-339128-60910310-00</t>
  </si>
  <si>
    <t>reimbursement</t>
  </si>
  <si>
    <t>child welfare - prosecution</t>
  </si>
  <si>
    <t>Dept. of Financial Services</t>
  </si>
  <si>
    <t>43-10-2-393001-43700300-00</t>
  </si>
  <si>
    <t>insurance fraud</t>
  </si>
  <si>
    <t>43-20-2-795003-43600100-00</t>
  </si>
  <si>
    <t xml:space="preserve">workers compensation insurance fraud </t>
  </si>
  <si>
    <t>Dept. of Legal Affairs</t>
  </si>
  <si>
    <t>41-20-2-261021-41100400-00</t>
  </si>
  <si>
    <t xml:space="preserve">Victims of Crime Act (VOCA grant) </t>
  </si>
  <si>
    <t>015100</t>
  </si>
  <si>
    <t>001510</t>
  </si>
  <si>
    <t>Dept. of Management Services</t>
  </si>
  <si>
    <t>72-20-2-510103-72600300-00</t>
  </si>
  <si>
    <t>auction proceeds - cars</t>
  </si>
  <si>
    <t>001520</t>
  </si>
  <si>
    <t>Dept. of Revenue</t>
  </si>
  <si>
    <t>73-20-2-261017-73310000-00</t>
  </si>
  <si>
    <t>parent time grant</t>
  </si>
  <si>
    <t>child support enforcement grant (SA11)</t>
  </si>
  <si>
    <t>child support - prosecution</t>
  </si>
  <si>
    <t>Office of State Courts Administration</t>
  </si>
  <si>
    <t>22-10-1-000068-22300100-00</t>
  </si>
  <si>
    <t>veterans court</t>
  </si>
  <si>
    <t>US Dept. of Justice</t>
  </si>
  <si>
    <t>F521109724002</t>
  </si>
  <si>
    <t>grant</t>
  </si>
  <si>
    <t>007000</t>
  </si>
  <si>
    <t>000700</t>
  </si>
  <si>
    <t>US Marshal</t>
  </si>
  <si>
    <t>F541880804004</t>
  </si>
  <si>
    <t>grant or reimbursement</t>
  </si>
  <si>
    <t>018077</t>
  </si>
  <si>
    <t>001870</t>
  </si>
  <si>
    <t>US Office of National Drug Control</t>
  </si>
  <si>
    <t>F521101890001</t>
  </si>
  <si>
    <t>Cities</t>
  </si>
  <si>
    <t>City of Atlantic</t>
  </si>
  <si>
    <t>F596000267001</t>
  </si>
  <si>
    <t>City of Coral Gables</t>
  </si>
  <si>
    <t>F596000293001</t>
  </si>
  <si>
    <t>City of Ft. Myers</t>
  </si>
  <si>
    <t>F350829928001</t>
  </si>
  <si>
    <t>City of Jacksonville</t>
  </si>
  <si>
    <t>F596000344019</t>
  </si>
  <si>
    <t>City of Jacksonville Beach</t>
  </si>
  <si>
    <t>F596000343001</t>
  </si>
  <si>
    <t>City of Miami</t>
  </si>
  <si>
    <t>F596000375007</t>
  </si>
  <si>
    <t xml:space="preserve">City of Naples </t>
  </si>
  <si>
    <t>F596000382013</t>
  </si>
  <si>
    <t xml:space="preserve">City of Neptune </t>
  </si>
  <si>
    <t>F596000384011</t>
  </si>
  <si>
    <t xml:space="preserve">City of Orlando </t>
  </si>
  <si>
    <t>F596000396014</t>
  </si>
  <si>
    <t>Counties - Board of County Commissioners (BOCC)</t>
  </si>
  <si>
    <t>Alachua BOCC</t>
  </si>
  <si>
    <t>F591863359014</t>
  </si>
  <si>
    <t>Baker County BOCC</t>
  </si>
  <si>
    <t>F596000508003</t>
  </si>
  <si>
    <t>Bay County BOCC</t>
  </si>
  <si>
    <t>F596000512003</t>
  </si>
  <si>
    <t>Bradford County BOCC</t>
  </si>
  <si>
    <t>F596000519035</t>
  </si>
  <si>
    <t>Brevard County BOCC</t>
  </si>
  <si>
    <t>F596000523008</t>
  </si>
  <si>
    <t>Broward County BOCC</t>
  </si>
  <si>
    <t>F596000531004</t>
  </si>
  <si>
    <t>Calhoun County BOCC</t>
  </si>
  <si>
    <t>F596000538005</t>
  </si>
  <si>
    <t>Charlotte County BOCC</t>
  </si>
  <si>
    <t>F596000541056</t>
  </si>
  <si>
    <t>Citrus County BOCC</t>
  </si>
  <si>
    <t>F596000548007</t>
  </si>
  <si>
    <t>Clay County BOCC</t>
  </si>
  <si>
    <t>F596000553004</t>
  </si>
  <si>
    <t>Collier County BOCC</t>
  </si>
  <si>
    <t>F596000558030</t>
  </si>
  <si>
    <t>Columbia County BOCC</t>
  </si>
  <si>
    <t>F596000564010</t>
  </si>
  <si>
    <t>Desoto County BOCC</t>
  </si>
  <si>
    <t>F596000579002</t>
  </si>
  <si>
    <t>Dixie County BOCC</t>
  </si>
  <si>
    <t>F596000587040</t>
  </si>
  <si>
    <t>Duval County</t>
  </si>
  <si>
    <t>F596000344327</t>
  </si>
  <si>
    <t>Escambia BOCC</t>
  </si>
  <si>
    <t>F596000598154</t>
  </si>
  <si>
    <t>Flagler County BOCC</t>
  </si>
  <si>
    <t>F596000605028</t>
  </si>
  <si>
    <t>Franklin County BOCC</t>
  </si>
  <si>
    <t>F596000612007</t>
  </si>
  <si>
    <t>Gadsden County BOCC</t>
  </si>
  <si>
    <t>F596000616065</t>
  </si>
  <si>
    <t>Gilchrist County</t>
  </si>
  <si>
    <t>F596000622025</t>
  </si>
  <si>
    <t>Glades County BOCC</t>
  </si>
  <si>
    <t>F596000625005</t>
  </si>
  <si>
    <t>Gulf County BOCC</t>
  </si>
  <si>
    <t>F596000627033</t>
  </si>
  <si>
    <t>Hamilton County BOCC</t>
  </si>
  <si>
    <t>F596000628022</t>
  </si>
  <si>
    <t>Hardee County BOCC</t>
  </si>
  <si>
    <t>F596000632002</t>
  </si>
  <si>
    <t>Hendry County BOCC</t>
  </si>
  <si>
    <t>F596000639002</t>
  </si>
  <si>
    <t>Hernando County BOCC</t>
  </si>
  <si>
    <t>F591155275001</t>
  </si>
  <si>
    <t>Highlands County BOCC</t>
  </si>
  <si>
    <t>F596000655046</t>
  </si>
  <si>
    <t>Hillsborough County BOCC</t>
  </si>
  <si>
    <t>F596000661002</t>
  </si>
  <si>
    <t>Holmes County BOCC</t>
  </si>
  <si>
    <t>F596000669046</t>
  </si>
  <si>
    <t>Indian river BOCC</t>
  </si>
  <si>
    <t>F596000674068</t>
  </si>
  <si>
    <t>Jackson County BOCC</t>
  </si>
  <si>
    <t>F596000681038</t>
  </si>
  <si>
    <t>Jefferson County BOCC</t>
  </si>
  <si>
    <t>F596000690004</t>
  </si>
  <si>
    <t>Lafayette County BOCC</t>
  </si>
  <si>
    <t>F596000692006</t>
  </si>
  <si>
    <t>Lake County BOCC</t>
  </si>
  <si>
    <t>F596000695057</t>
  </si>
  <si>
    <t>Lee County BOCC</t>
  </si>
  <si>
    <t>F596000702005</t>
  </si>
  <si>
    <t>Leon BOCC</t>
  </si>
  <si>
    <t>F596000708002</t>
  </si>
  <si>
    <t>Levy County BOCC</t>
  </si>
  <si>
    <t>F596000717023</t>
  </si>
  <si>
    <t>Liberty County BOCC</t>
  </si>
  <si>
    <t>F596017778006</t>
  </si>
  <si>
    <t>Madison County BOCC</t>
  </si>
  <si>
    <t>F596000722033</t>
  </si>
  <si>
    <t>Manatee County BOCC</t>
  </si>
  <si>
    <t>F596000727156</t>
  </si>
  <si>
    <t>Marion County BOCC</t>
  </si>
  <si>
    <t>F596000735012</t>
  </si>
  <si>
    <t>Martin County BOCC</t>
  </si>
  <si>
    <t>F596000743013</t>
  </si>
  <si>
    <t>Miami-Dade County</t>
  </si>
  <si>
    <t>F596000573025</t>
  </si>
  <si>
    <t>Monroe County BOCC</t>
  </si>
  <si>
    <t>F596000749018</t>
  </si>
  <si>
    <t>Nassau County BOCC</t>
  </si>
  <si>
    <t>F591863042039</t>
  </si>
  <si>
    <t>Okaloosa County BOCC</t>
  </si>
  <si>
    <t>F596000765007</t>
  </si>
  <si>
    <t>Okeechobee County BOCC</t>
  </si>
  <si>
    <t>F596000768038</t>
  </si>
  <si>
    <t>Orange County BOCC</t>
  </si>
  <si>
    <t>F596000773011</t>
  </si>
  <si>
    <t>Osceola County BOCC</t>
  </si>
  <si>
    <t>F596000780004</t>
  </si>
  <si>
    <t>Palm Beach County BOCC</t>
  </si>
  <si>
    <t>F596000785009</t>
  </si>
  <si>
    <t>Pasco County BOCC</t>
  </si>
  <si>
    <t>F596000793113</t>
  </si>
  <si>
    <t>Pinellas County BOCC</t>
  </si>
  <si>
    <t>F596000800002</t>
  </si>
  <si>
    <t>Polk County a Political Subdivision</t>
  </si>
  <si>
    <t>F596000809010</t>
  </si>
  <si>
    <t>Putnam County BOCC</t>
  </si>
  <si>
    <t>F596000816003</t>
  </si>
  <si>
    <t>Santa Rosa County BOCC</t>
  </si>
  <si>
    <t>F596000842001</t>
  </si>
  <si>
    <t>Sarasota County BOCC</t>
  </si>
  <si>
    <t>F596000848013</t>
  </si>
  <si>
    <t>Seminole County BOCC</t>
  </si>
  <si>
    <t>F596000856001</t>
  </si>
  <si>
    <t>St Lucie County BOCC</t>
  </si>
  <si>
    <t>F596000835059</t>
  </si>
  <si>
    <t>St Johns County BOCC</t>
  </si>
  <si>
    <t>F596000825003</t>
  </si>
  <si>
    <t>Sumter County BOCC</t>
  </si>
  <si>
    <t>F596000865003</t>
  </si>
  <si>
    <t>Suwannee County BOCC</t>
  </si>
  <si>
    <t>F596000873068</t>
  </si>
  <si>
    <t>Taylor County BOCC</t>
  </si>
  <si>
    <t>F596000879041</t>
  </si>
  <si>
    <t>Union County BOCC</t>
  </si>
  <si>
    <t>F596000882004</t>
  </si>
  <si>
    <t>Volusia County BOCC</t>
  </si>
  <si>
    <t>F596000885024</t>
  </si>
  <si>
    <t>Wakulla County BOCC</t>
  </si>
  <si>
    <t>F596031875046</t>
  </si>
  <si>
    <t>Walton County BOCC</t>
  </si>
  <si>
    <t>F596002599065</t>
  </si>
  <si>
    <t>Washington County BOCC</t>
  </si>
  <si>
    <t>F596000899005</t>
  </si>
  <si>
    <t>015000 - TRANSFERS</t>
  </si>
  <si>
    <t>001500 - TRANSFERS</t>
  </si>
  <si>
    <t>000021</t>
  </si>
  <si>
    <t>000030</t>
  </si>
  <si>
    <t>000040</t>
  </si>
  <si>
    <t>000042</t>
  </si>
  <si>
    <t>000045</t>
  </si>
  <si>
    <t>000048</t>
  </si>
  <si>
    <t>000050</t>
  </si>
  <si>
    <t>000051</t>
  </si>
  <si>
    <t>000052</t>
  </si>
  <si>
    <t>000056</t>
  </si>
  <si>
    <t>000058</t>
  </si>
  <si>
    <t>000059</t>
  </si>
  <si>
    <t>000060</t>
  </si>
  <si>
    <t>000061</t>
  </si>
  <si>
    <t>000063</t>
  </si>
  <si>
    <t>21601800000 - RL</t>
  </si>
  <si>
    <t>21601600000 - PL</t>
  </si>
  <si>
    <t>21601400000 - NL</t>
  </si>
  <si>
    <t>21601500000 - OL</t>
  </si>
  <si>
    <t>21651500000 - Y3</t>
  </si>
  <si>
    <t>21601200000 - LL</t>
  </si>
  <si>
    <t>21651100000 - X3</t>
  </si>
  <si>
    <t>21601000000 - JL</t>
  </si>
  <si>
    <t>21600800000 - HL</t>
  </si>
  <si>
    <t>21600500000 - EL</t>
  </si>
  <si>
    <t>21600700000 - GL</t>
  </si>
  <si>
    <t>21650700000 - V3</t>
  </si>
  <si>
    <t>21600200000 - BL</t>
  </si>
  <si>
    <t>21650200000 - U3</t>
  </si>
  <si>
    <t>21500100000 - A3</t>
  </si>
  <si>
    <t>21502000000 - T3</t>
  </si>
  <si>
    <t>21800100000 - 1R</t>
  </si>
  <si>
    <t>21800200000 - 2R</t>
  </si>
  <si>
    <t>21800300000 - 4R</t>
  </si>
  <si>
    <t>21800500000 - 2R</t>
  </si>
  <si>
    <t>21800500000 - 3R</t>
  </si>
  <si>
    <t>21800500000 - 4R</t>
  </si>
  <si>
    <t>21800400000 - 1R</t>
  </si>
  <si>
    <t>21800400000 - 2R</t>
  </si>
  <si>
    <t>21800400000 - 3R</t>
  </si>
  <si>
    <t>21800300000 - 1R</t>
  </si>
  <si>
    <t>21800300000 - 2R</t>
  </si>
  <si>
    <t>21800300000 - 3R</t>
  </si>
  <si>
    <t>21701000000 - N3</t>
  </si>
  <si>
    <t>21701000000 - N4</t>
  </si>
  <si>
    <t>21703000000 - S7</t>
  </si>
  <si>
    <t>21702000000 - M4</t>
  </si>
  <si>
    <t>21602000000 - BL</t>
  </si>
  <si>
    <t>21800100000 - 3R</t>
  </si>
  <si>
    <t>21800100000 - 4R</t>
  </si>
  <si>
    <t>21800200000 - 4R</t>
  </si>
  <si>
    <t>012098 - RESTITUTION / JUDGEMENT</t>
  </si>
  <si>
    <t>001204 - RESTITUTION</t>
  </si>
  <si>
    <t>007099 - U.S. GRANTS - INDIRECT</t>
  </si>
  <si>
    <t>008000 - GRANTS AND DONATIONS, CITY AND COUNTY</t>
  </si>
  <si>
    <t>011000 - GRANTS AND DONATIONS, OTHER</t>
  </si>
  <si>
    <t>015100 - TRANSFERS-CONTINUED</t>
  </si>
  <si>
    <t>018002 - REIMBURSEMENTS</t>
  </si>
  <si>
    <t>012100 - FINES ARTICLE V</t>
  </si>
  <si>
    <t>001080 - GARNISHMENT FEES - JAC</t>
  </si>
  <si>
    <t>018077 - REFUND/REIMBURSE FEDERAL REVENUES - NON-GRANT</t>
  </si>
  <si>
    <t>001001 - ALACHUA CO - FEES</t>
  </si>
  <si>
    <t>001003 - BAY CO - FEES</t>
  </si>
  <si>
    <t>001004 - BRADFORD CO - FEES</t>
  </si>
  <si>
    <t>001010 - CLAY CO-FEES</t>
  </si>
  <si>
    <t>001016 - DUVAL CO-FEES</t>
  </si>
  <si>
    <t>001019 - FRANKLIN CO-FEES</t>
  </si>
  <si>
    <t>001020 - GADSDEN CO-FEES</t>
  </si>
  <si>
    <t>001038 - LEVY CO - FEES</t>
  </si>
  <si>
    <t>001045 - NASSAU CO-FEES</t>
  </si>
  <si>
    <t>001046 - OKALOOSA CO-FEES</t>
  </si>
  <si>
    <t>001057 - SANTA ROSA CO-FEES</t>
  </si>
  <si>
    <t>001061 - SUWANNEE CO-FEES</t>
  </si>
  <si>
    <t>001066 - WALTON CO-FEES</t>
  </si>
  <si>
    <t>012003 - FINES/FORFEIT./JUDGMTS/ASSESS-BAY</t>
  </si>
  <si>
    <t>012017 - FINES/FORFEIT./JUDGMTS/ASSESS-ESCAMBIA</t>
  </si>
  <si>
    <t>012023 - FINES/FORFEIT./JUDGMTS/ASSESS-GULF</t>
  </si>
  <si>
    <t>012032 - FINES/FORFEIT./JUDGMTS/ASSESS-JACKSON</t>
  </si>
  <si>
    <t>012099 - FINES/FORFEIT./JUDGMTS/ASSESS - GENERAL</t>
  </si>
  <si>
    <t>001008 - CHARLOTTE CO - FEES</t>
  </si>
  <si>
    <t>001011 - COLLIER CO - FEES</t>
  </si>
  <si>
    <t>001022 - GLADES CO - FEES</t>
  </si>
  <si>
    <t>001028 - HIGHLANDS CO - FEES</t>
  </si>
  <si>
    <t>001029 - HILLSBOROUGH CO - FEES</t>
  </si>
  <si>
    <t>001036 - LEE CO - FEES</t>
  </si>
  <si>
    <t>001052 - PINELLAS CO - FEES</t>
  </si>
  <si>
    <t>001053 - POLK CO - FEES</t>
  </si>
  <si>
    <t>001013 - DADE CO - FEES</t>
  </si>
  <si>
    <t>012044 - FINES/FORFEIT/JUDGMTS/ASSESS-MONROE</t>
  </si>
  <si>
    <t>001006 - BROWARD CO - FEES</t>
  </si>
  <si>
    <t>001031 - INDIAN RIVER CO- FEES</t>
  </si>
  <si>
    <t>001043 - MARTIN CO - FEES</t>
  </si>
  <si>
    <t>001047 - OKEECHOBEE CO - FEES</t>
  </si>
  <si>
    <t>001050 - PALM BEACH CO-FEES</t>
  </si>
  <si>
    <t>001056 - ST LUCIE CO - FEES</t>
  </si>
  <si>
    <t>012006 - FINES/FORFEIT./JUDGMTS/ASSESS-BROWARD</t>
  </si>
  <si>
    <t>001005 - BREVARD CO - FEES</t>
  </si>
  <si>
    <t>001009 - CITRUS CO-FEES</t>
  </si>
  <si>
    <t>001018 - FLAGLER CO - FEES</t>
  </si>
  <si>
    <t>001027 - HERNANDO CO-FEES</t>
  </si>
  <si>
    <t>001042 - MARION CO-FEES</t>
  </si>
  <si>
    <t>001048 - ORANGE CO - FEES</t>
  </si>
  <si>
    <t>001049 - OSCEOLA CO - FEES</t>
  </si>
  <si>
    <t>001054 - PUTNAM CO - FEES</t>
  </si>
  <si>
    <t>001055 - ST JOHNS CO - FEES</t>
  </si>
  <si>
    <t>001059 - SEMINOLE CO - FEES</t>
  </si>
  <si>
    <t>001060 - SUMTER CO - FEES</t>
  </si>
  <si>
    <t>001064 - VOLUSIA CO - FEES</t>
  </si>
  <si>
    <t>012005 - FINES/FORFEIT./JUDGMTS/ASSESS-BREVARD</t>
  </si>
  <si>
    <t>012042 - FINES/FORFEIT/JUDGMTS/ASSESS-MARION</t>
  </si>
  <si>
    <t>012055 - FINES/FORFEIT./JUDGMTS/ASSESS-ST JOHNS</t>
  </si>
  <si>
    <t>012059 - FINES/FORFEIT./JUDGMTS/ASSESS-SEMINOLE</t>
  </si>
  <si>
    <t>001000 - STATE FEES</t>
  </si>
  <si>
    <t>001002 - BAKER CO - FEES</t>
  </si>
  <si>
    <t>001007 - CALHOUN CO - FEES</t>
  </si>
  <si>
    <t>001012 - COLUMBIA CO-FEES</t>
  </si>
  <si>
    <t>001014 - DESOTO CO - FEES</t>
  </si>
  <si>
    <t>001015 - DIXIE CO-FEES</t>
  </si>
  <si>
    <t>001017 - ESCAMBIA CO - FEES</t>
  </si>
  <si>
    <t>001021 - GILCHRIST CO - FEES</t>
  </si>
  <si>
    <t>001023 - GULF CO - FEES</t>
  </si>
  <si>
    <t>001024 - HAMILTON CO-FEES</t>
  </si>
  <si>
    <t>001025 - HARDEE CO - FEES</t>
  </si>
  <si>
    <t>001026 - HENDRY CO - FEES</t>
  </si>
  <si>
    <t>001030 - HOLMES CO - FEES</t>
  </si>
  <si>
    <t>001032 - JACKSON CO - FEES</t>
  </si>
  <si>
    <t>001033 - JEFFERSON CO-FEES</t>
  </si>
  <si>
    <t>001034 - LAFAYETTE CO-FEES</t>
  </si>
  <si>
    <t>001035 - LAKE CO-FEES</t>
  </si>
  <si>
    <t>001037 - LEON CO-FEES</t>
  </si>
  <si>
    <t>001039 - LIBERTY CO-FEES</t>
  </si>
  <si>
    <t>001040 - MADISON CO-FEES</t>
  </si>
  <si>
    <t>001041 - MANATEE CO - FEES</t>
  </si>
  <si>
    <t>001044 - MONROE CO - FEES</t>
  </si>
  <si>
    <t>001051 - PASCO CO - FEES</t>
  </si>
  <si>
    <t>001058 - SARASOTA CO - FEES</t>
  </si>
  <si>
    <t>001062 - TAYLOR CO-FEES</t>
  </si>
  <si>
    <t>001063 - UNION CO - FEES</t>
  </si>
  <si>
    <t>001065 - WAKULLA CO-FEES</t>
  </si>
  <si>
    <t>001067 - WASHINGTON CO - FEES</t>
  </si>
  <si>
    <t>001200 - STATE FEES-CONTINUED</t>
  </si>
  <si>
    <t>001500 - COUNTY &amp; CITY FEES</t>
  </si>
  <si>
    <t>001501 - ALACHUA CO - CTY ORDINANCES</t>
  </si>
  <si>
    <t>001503 - BAY CO - CTY ORDINANCES</t>
  </si>
  <si>
    <t>001505 - BREVARD CO - CTY ORDINANCES</t>
  </si>
  <si>
    <t>001506 - BROWARD CO - CTY ORDINANCES</t>
  </si>
  <si>
    <t>001508 - CHARLOTTE CO - CTY ORDINANCES</t>
  </si>
  <si>
    <t>001510 - CLAY CO - CTY ORDINANCES</t>
  </si>
  <si>
    <t>001511 - COLLIER CO - CTY ORDINANCES</t>
  </si>
  <si>
    <t>001513 - DADE CO - CTY ORDINANCES</t>
  </si>
  <si>
    <t>001516 - DUVAL CO - CTY ORDINANCES</t>
  </si>
  <si>
    <t>001517 - ESCAMBIA CO - CTY ORDINANCES</t>
  </si>
  <si>
    <t>001529 - HILLSBOROUGH CO - CTY ORDINANCES</t>
  </si>
  <si>
    <t>001535 - LAKE CO - CTY ORDINANCES</t>
  </si>
  <si>
    <t>001536 - LEE CO - CTY ORDINANCES</t>
  </si>
  <si>
    <t>001542 - MARION CO - CTY ORDINANCES</t>
  </si>
  <si>
    <t>001544 - MONROE CO - CTY ORDINANCES</t>
  </si>
  <si>
    <t>001545 - NASSAU CO - CTY ORDINANCES</t>
  </si>
  <si>
    <t>001548 - ORANGE CO - CTY ORDINANCES</t>
  </si>
  <si>
    <t>001550 - PALM BEACH CO - CTY ORDINANCES</t>
  </si>
  <si>
    <t>001557 - SANTA ROSA CO - CTY ORDINANCES</t>
  </si>
  <si>
    <t>001558 - SARASOTA CO - CTY ORDINANCES</t>
  </si>
  <si>
    <t>001559 - SEMINOLE CO - CTY ORDINANCES</t>
  </si>
  <si>
    <t>001600 - COUNTY &amp; CITY FEES-CONTINUED</t>
  </si>
  <si>
    <t>001617 - CITY OF PENSACOLA - LOCAL ORDINANCE VIOLATIONS</t>
  </si>
  <si>
    <t>001629 - CITY OF TAMPA - LOCAL ORDINANCE VIOLATIONS</t>
  </si>
  <si>
    <t>001630 - LOCAL ORDINANCE DEFENSE-PLANT CITY</t>
  </si>
  <si>
    <t>001635 - CITY OF LEESBURG - CITY ORDINANCE VIOLATIONS</t>
  </si>
  <si>
    <t>001642 - CITY OF OCALA - LOCAL ORDINANCE VIOLATIONS</t>
  </si>
  <si>
    <t>001655 - CITY OF WEST PALM BEACH LOCAL ORDINANCE</t>
  </si>
  <si>
    <t>001656 - VILLAGE OF ROYAL PALM BEACH LOCAL ORD. DEFENSE</t>
  </si>
  <si>
    <t>001657 - CITY OF DELRAY BEACH LOCAL ORDINANCE DEFENSE</t>
  </si>
  <si>
    <t>005000 - INTEREST</t>
  </si>
  <si>
    <t>007000 - GRANTS AND DONATIONS U.S.</t>
  </si>
  <si>
    <t>008100 - GRANTS &amp; DONATIONS, CITY &amp; COUNTY-CONTINUED</t>
  </si>
  <si>
    <t>010300 - SALE OF GOODS AND SERVICES TO STATE AGENCIES</t>
  </si>
  <si>
    <t>010303 - S. OF G &amp; S TO S.A., NOT FEDERAL, NOT TRANSFER.</t>
  </si>
  <si>
    <t>010500 - SALE OF SERVICES OUTSIDE STATE GOVERNMENT</t>
  </si>
  <si>
    <t>011011 - OTHER GRANTS AND DONATIONS - NO SERVICE CHARGE</t>
  </si>
  <si>
    <t>012000 - FINES/FORFEIT./JUDGMTS/ASSESSMTS</t>
  </si>
  <si>
    <t>012001 - FINES/FORFEIT./JUDGMTS/ASSESS - ALACHUA</t>
  </si>
  <si>
    <t>012002 - FINES/FORFEIT./JUDGMTS/ASSESS -BAKER</t>
  </si>
  <si>
    <t>012004 - FINES/FORFEIT./JUDGMTS/ASSESS-BRADFORD</t>
  </si>
  <si>
    <t>012007 - FINES/FORFEIT./JUDGMTS/ASSESS-CALHOUN</t>
  </si>
  <si>
    <t>012008 - FINES/FORFEIT./JUDGMTS/ASSESS-CHARLOTTE</t>
  </si>
  <si>
    <t>012009 - FINES/FORFEIT./JUDGMTS/ASSESS-CITRUS</t>
  </si>
  <si>
    <t>012010 - FINES/FORFEIT./JUDGMTS/ASSESS-CLAY</t>
  </si>
  <si>
    <t>012012 - FINES/FORFEIT./JUDGMTS/ASSESS-COLUMBIA</t>
  </si>
  <si>
    <t>012013 - FINES/FORFEIT./JUDGMTS/ASSESS-DADE</t>
  </si>
  <si>
    <t>012014 - FINES/FORFEIT./JUDGMTS/ASSESS-DESOTO</t>
  </si>
  <si>
    <t>012015 - FINES/FORFEIT./JUDGMTS/ASSESS-DIXIE</t>
  </si>
  <si>
    <t>012016 - FINES/FORFEIT./JUDGMTS/ASSESS-DUVAL</t>
  </si>
  <si>
    <t>012018 - FINES/FORFEIT./JUDGMTS/ASSESS-FLAGLER</t>
  </si>
  <si>
    <t>012019 - FINES/FORFEIT./JUDGMTS/ASSESS-FRANKLIN</t>
  </si>
  <si>
    <t>012020 - FINES/FORFEIT./JUDGMTS/ASSESS-GADSDEN</t>
  </si>
  <si>
    <t>012021 - FINES/FORFEIT./JUDGMTS/ASSESS-GILCHRIST</t>
  </si>
  <si>
    <t>012022 - FINES/FORFEIT./JUDGMTS/ASSESS-GLADES</t>
  </si>
  <si>
    <t>012024 - FINES/FORFEIT./JUDGMTS/ASSESS-HAMILTON</t>
  </si>
  <si>
    <t>012025 - FINES/FORFEIT./JUDGMTS/ASSESS-HARDEE</t>
  </si>
  <si>
    <t>012026 - FINES/FORFEIT./JUDGMTS/ASSESS-HENDRY</t>
  </si>
  <si>
    <t>012027 - FINES/FORFEIT./JUDGMTS/ASSESS-HERNANDO</t>
  </si>
  <si>
    <t>012028 - FINES/FORFEIT./JUDGMTS/ASSESS-HIGHLANDS</t>
  </si>
  <si>
    <t>012029 - FINES/FORFEIT./JUDGMTS/ASSESS-HILLSBOROUGH</t>
  </si>
  <si>
    <t>012030 - FINES/FORFEIT./JUDGMTS/ASSESS-HOLMES</t>
  </si>
  <si>
    <t>012031 - FINES/FORFEIT./JUDGMTS/ASSESS-INDIAN RIVER</t>
  </si>
  <si>
    <t>012033 - FINES/FORFEIT./JUDGMTS/ASSESS-JEFFERSON</t>
  </si>
  <si>
    <t>012034 - FINES/FORFEIT./JUDGMTS/ASSESS-LAFAYETTE</t>
  </si>
  <si>
    <t>012035 - FINES/FORFEIT./JUDGMTS/ASSESS-LAKE</t>
  </si>
  <si>
    <t>012036 - FINES/FORFEIT./JUDGMTS/ASSESS-LEE</t>
  </si>
  <si>
    <t>012038 - FINES/FORFEIT/JUDGMTS/ASSESS-LEVY</t>
  </si>
  <si>
    <t>012039 - FINES/FORFEIT/JUDGMTS/ASSESS-LIBERTY</t>
  </si>
  <si>
    <t>012041 - FINES/FORFEIT/JUDGMTS/ASSESS-MANATEE</t>
  </si>
  <si>
    <t>012043 - FINES/FORFEIT/JUDGMTS/ASSESS-MARTIN</t>
  </si>
  <si>
    <t>012045 - FINES/FORFEIT/JUDGMTS/ASSESS-NASSAU</t>
  </si>
  <si>
    <t>012046 - FINES/FORFEIT/JUDGMTS/ASSESS-OKALOOSA</t>
  </si>
  <si>
    <t>012047 - FINES/FORFEIT/JUDGMTS/ASSESS-OKEECHOBEE</t>
  </si>
  <si>
    <t>012048 - FINES/FORFEIT/JUDGMTS/ASSESS-ORANGE</t>
  </si>
  <si>
    <t>012049 - FINES/FORFEIT./JUDGMTS/ASSESS-OSCEOLA</t>
  </si>
  <si>
    <t>012050 - FINES/FORFEIT./JUDGMTS/ASSESS-PALM BEACH</t>
  </si>
  <si>
    <t>012051 - FINES/FORFEIT./JUDGMTS/ASSESS-PASCO</t>
  </si>
  <si>
    <t>012052 - FINES/FORFEIT./JUDGMTS/ASSESS-PINELLAS</t>
  </si>
  <si>
    <t>012053 - FINES/FORFEIT./JUDGMTS/ASSESS-POLK</t>
  </si>
  <si>
    <t>012054 - FINES/FORFEIT./JUDGMTS/ASSESS-PUTNAM</t>
  </si>
  <si>
    <t>012056 - FINES/FORFEIT./JUDGMTS/ASSESS-ST LUCIE</t>
  </si>
  <si>
    <t>012057 - FINES/FORFEIT./JUDGMTS/ASSESS-SANTA ROSA</t>
  </si>
  <si>
    <t>012058 - FINES/FORFEIT./JUDGMTS/ASSESS-SARASOTA</t>
  </si>
  <si>
    <t>012060 - FINES/FORFEIT./JUDGMTS/ASSESS-SUMTER</t>
  </si>
  <si>
    <t>012061 - FINES/FORFEIT./JUDGMTS/ASSESS-SUWANNEE</t>
  </si>
  <si>
    <t>012063 - FINES/FORFEIT./JUDGMTS/ASSESS-UNION</t>
  </si>
  <si>
    <t>012064 - FINES/FORFEIT./JUDGMTS/ASSESS-VOLUSIA</t>
  </si>
  <si>
    <t>012066 - FINES/FORFEIT./JUDGMTS/ASSESS-WALTON</t>
  </si>
  <si>
    <t>012067 - FINES/FORFEIT./JUDGMTS/ASSESS-WASHINGTON</t>
  </si>
  <si>
    <t>012077 - FINES/FORFEITURES/JUDGE./ASSMNTS FEDERAL</t>
  </si>
  <si>
    <t>018003 - NON-GRANT FEDERAL REIMBURSEMENTS TO TRUST FUND</t>
  </si>
  <si>
    <t>037000 - PRIOR YEAR WARRANT CANCELLATIONS</t>
  </si>
  <si>
    <t>000100 - FEES</t>
  </si>
  <si>
    <t>001200 - FINES, FORFEITURES, JUDGEMENTS, AND PENALTIES</t>
  </si>
  <si>
    <t>000810 - CITY OR COUNTY GRANTS - NO SERVICE CHARGE</t>
  </si>
  <si>
    <t>000500 - INTEREST</t>
  </si>
  <si>
    <t>000700 - U S GRANTS</t>
  </si>
  <si>
    <t>000799 - U S GRANTS - INDIRECT</t>
  </si>
  <si>
    <t>000800 - CITY OR COUNTY GRANTS</t>
  </si>
  <si>
    <t>001903 - SALES OF GOODS/SERVICES TO STATE AGENCIES</t>
  </si>
  <si>
    <t>001905 - SALE OF SERVICES OUTSIDE STATE GOVERNMENT</t>
  </si>
  <si>
    <t>001100 - OTHER GRANTS</t>
  </si>
  <si>
    <t>001110 - OTHER GRANTS - NO SERVICE CHARGE</t>
  </si>
  <si>
    <t>001205 - COST OF PROSECUTION</t>
  </si>
  <si>
    <t>001270 - FINES/FORFEITURES FROM FEDERAL PROGRAMS</t>
  </si>
  <si>
    <t>001225 - ARTICLE V FINES, FORFEITURES &amp; JUDGEMENTS</t>
  </si>
  <si>
    <t>001510 - TRANSFER OF FEDERAL FUNDS</t>
  </si>
  <si>
    <t>001800 - REFUNDS</t>
  </si>
  <si>
    <t>001801 - REIMBURSEMENTS</t>
  </si>
  <si>
    <t>003700 - PRIOR YEAR WARRANT CANCELLATIONS</t>
  </si>
  <si>
    <t>012115 - FINES AND FEES COLLECTED - DIXIE CO</t>
  </si>
  <si>
    <t>012144 - FINES AND FEES COLLECTED - MONROE CO</t>
  </si>
  <si>
    <t>Select the Org &amp; EO for the receivable.  The Org &amp; EO combinations are based on revenues recorded within 2018-19.  If the needed Org &amp; EO is not available, please complete the Free Type Form.  The Free Type Form will be entered and used to make improvements to the 2019-2020 Receivables worksheet.</t>
  </si>
  <si>
    <t>FUND</t>
  </si>
  <si>
    <t>Revenue Object Codes 
(not a complete list of all revenue object codes)</t>
  </si>
  <si>
    <t>001000</t>
  </si>
  <si>
    <t>State Fees</t>
  </si>
  <si>
    <t>County &amp; City Fees</t>
  </si>
  <si>
    <t>Grants &amp; Donations - U.S.</t>
  </si>
  <si>
    <t>U.S. Grants - Indirect</t>
  </si>
  <si>
    <t>008000</t>
  </si>
  <si>
    <t>Grants &amp; Donations - City &amp; County</t>
  </si>
  <si>
    <t>008100</t>
  </si>
  <si>
    <t>Grants &amp; Donations - City &amp; County - Continued</t>
  </si>
  <si>
    <t>Sale of Goods &amp; Services to State Agencies</t>
  </si>
  <si>
    <t>010301</t>
  </si>
  <si>
    <t>Sale of Goods &amp; Services to State Agencies, State Funds Transferred In</t>
  </si>
  <si>
    <t>011000</t>
  </si>
  <si>
    <t>Grants &amp; Donations - Other</t>
  </si>
  <si>
    <t>Grants &amp; Donations - Other - No Service Charge</t>
  </si>
  <si>
    <t>Transfers</t>
  </si>
  <si>
    <t>Transfers - Continued</t>
  </si>
  <si>
    <t>018000</t>
  </si>
  <si>
    <t>Refunds</t>
  </si>
  <si>
    <t>018002</t>
  </si>
  <si>
    <t>Reimbursements</t>
  </si>
  <si>
    <t>018003</t>
  </si>
  <si>
    <t>Non-Grant Federal Reimbursements to TF</t>
  </si>
  <si>
    <t>Refund/Reimburse Federal Revenues - Non-Grant</t>
  </si>
  <si>
    <t>000100</t>
  </si>
  <si>
    <t>000800</t>
  </si>
  <si>
    <t>000810</t>
  </si>
  <si>
    <t>001800</t>
  </si>
  <si>
    <t>001801</t>
  </si>
  <si>
    <t>001100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</si>
</sst>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000000\-00000000\-00"/>
  </numFmts>
  <fonts count="29" x14ac:knownFonts="1">
    <font>
      <sz val="11"/>
      <color theme="1"/>
      <name val="Calibri"/>
      <family val="2"/>
      <scheme val="minor"/>
    </font>
    <font>
      <sz val="11"/>
      <color theme="1"/>
      <name val="Segoe UI"/>
      <family val="2"/>
    </font>
    <font>
      <sz val="11"/>
      <color rgb="FFFF0000"/>
      <name val="Segoe UI"/>
      <family val="2"/>
    </font>
    <font>
      <b/>
      <sz val="11"/>
      <color rgb="FFFF0000"/>
      <name val="Segoe UI"/>
      <family val="2"/>
    </font>
    <font>
      <sz val="12"/>
      <name val="Arial Narrow"/>
      <family val="2"/>
    </font>
    <font>
      <b/>
      <sz val="14"/>
      <name val="Calibri"/>
      <family val="2"/>
      <scheme val="minor"/>
    </font>
    <font>
      <u/>
      <sz val="11"/>
      <color indexed="12"/>
      <name val="Calibri"/>
      <family val="2"/>
      <scheme val="minor"/>
    </font>
    <font>
      <u/>
      <sz val="11"/>
      <color theme="10"/>
      <name val="Arial Narrow"/>
      <family val="2"/>
    </font>
    <font>
      <sz val="11"/>
      <name val="Calibri"/>
      <family val="2"/>
      <scheme val="minor"/>
    </font>
    <font>
      <sz val="11"/>
      <color theme="1"/>
      <name val="Calibri"/>
      <family val="2"/>
      <scheme val="minor"/>
    </font>
    <font>
      <sz val="10"/>
      <color indexed="8"/>
      <name val="Arial"/>
      <family val="2"/>
    </font>
    <font>
      <sz val="11"/>
      <color indexed="8"/>
      <name val="Calibri"/>
      <family val="2"/>
    </font>
    <font>
      <sz val="12"/>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1"/>
      <color indexed="8"/>
      <name val="Calibri"/>
      <family val="2"/>
    </font>
    <font>
      <sz val="12"/>
      <color rgb="FF000000"/>
      <name val="Arial"/>
      <family val="2"/>
    </font>
    <font>
      <sz val="11"/>
      <color theme="1"/>
      <name val="Palatino Linotype"/>
      <family val="1"/>
    </font>
    <font>
      <sz val="12"/>
      <color theme="1"/>
      <name val="Palatino Linotype"/>
      <family val="1"/>
    </font>
    <font>
      <sz val="14"/>
      <color theme="1"/>
      <name val="Palatino Linotype"/>
      <family val="1"/>
    </font>
    <font>
      <b/>
      <sz val="11"/>
      <color rgb="FFFFFFFF"/>
      <name val="Palatino Linotype"/>
      <family val="1"/>
    </font>
    <font>
      <sz val="12"/>
      <color theme="1"/>
      <name val="Calibri"/>
      <family val="2"/>
      <scheme val="minor"/>
    </font>
    <font>
      <sz val="24"/>
      <color theme="1"/>
      <name val="Calibri"/>
      <family val="2"/>
      <scheme val="minor"/>
    </font>
    <font>
      <b/>
      <sz val="11"/>
      <color theme="1"/>
      <name val="Palatino Linotype"/>
      <family val="1"/>
    </font>
    <font>
      <sz val="11"/>
      <color indexed="8"/>
      <name val="Palatino Linotype"/>
      <family val="1"/>
    </font>
    <font>
      <b/>
      <sz val="11"/>
      <color indexed="8"/>
      <name val="Palatino Linotype"/>
      <family val="1"/>
    </font>
    <font>
      <sz val="9"/>
      <color indexed="8"/>
      <name val="Palatino Linotype"/>
      <family val="1"/>
    </font>
    <font>
      <sz val="12"/>
      <color rgb="FF000000"/>
      <name val="Calibri"/>
      <family val="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rgb="FF2F75B5"/>
        <bgColor indexed="64"/>
      </patternFill>
    </fill>
    <fill>
      <patternFill patternType="solid">
        <fgColor theme="5"/>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rgb="FFFFC000"/>
        <bgColor indexed="64"/>
      </patternFill>
    </fill>
    <fill>
      <patternFill patternType="solid">
        <fgColor theme="0"/>
        <bgColor indexed="64"/>
      </patternFill>
    </fill>
    <fill>
      <patternFill patternType="solid">
        <fgColor theme="0"/>
        <bgColor theme="4" tint="0.79998168889431442"/>
      </patternFill>
    </fill>
  </fills>
  <borders count="11">
    <border>
      <left/>
      <right/>
      <top/>
      <bottom/>
      <diagonal/>
    </border>
    <border>
      <left style="thin">
        <color indexed="22"/>
      </left>
      <right style="thin">
        <color indexed="22"/>
      </right>
      <top style="thin">
        <color indexed="22"/>
      </top>
      <bottom style="thin">
        <color indexed="22"/>
      </bottom>
      <diagonal/>
    </border>
    <border>
      <left/>
      <right/>
      <top/>
      <bottom style="thin">
        <color theme="4" tint="0.3999755851924192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0" fontId="4" fillId="0" borderId="0"/>
    <xf numFmtId="0" fontId="7" fillId="0" borderId="0" applyNumberFormat="0" applyFill="0" applyBorder="0" applyAlignment="0" applyProtection="0"/>
    <xf numFmtId="0" fontId="4" fillId="0" borderId="0"/>
    <xf numFmtId="0" fontId="6" fillId="0" borderId="0" applyNumberFormat="0" applyFill="0" applyBorder="0" applyAlignment="0" applyProtection="0">
      <alignment horizontal="left" indent="1"/>
    </xf>
    <xf numFmtId="0" fontId="9" fillId="0" borderId="0"/>
    <xf numFmtId="0" fontId="6" fillId="0" borderId="0" applyNumberFormat="0" applyFill="0" applyBorder="0" applyAlignment="0" applyProtection="0">
      <alignment vertical="top"/>
      <protection locked="0"/>
    </xf>
    <xf numFmtId="0" fontId="10" fillId="0" borderId="0"/>
    <xf numFmtId="44" fontId="9" fillId="0" borderId="0" applyFont="0" applyFill="0" applyBorder="0" applyAlignment="0" applyProtection="0"/>
    <xf numFmtId="0" fontId="10" fillId="0" borderId="0"/>
    <xf numFmtId="0" fontId="10" fillId="0" borderId="0"/>
  </cellStyleXfs>
  <cellXfs count="122">
    <xf numFmtId="0" fontId="0" fillId="0" borderId="0" xfId="0"/>
    <xf numFmtId="0" fontId="1" fillId="0" borderId="0" xfId="0" applyFont="1"/>
    <xf numFmtId="0" fontId="2" fillId="0" borderId="0" xfId="0" applyFont="1"/>
    <xf numFmtId="0" fontId="9" fillId="0" borderId="0" xfId="5" applyAlignment="1">
      <alignment horizontal="left"/>
    </xf>
    <xf numFmtId="0" fontId="9" fillId="0" borderId="0" xfId="5"/>
    <xf numFmtId="0" fontId="5" fillId="0" borderId="0" xfId="5" applyFont="1" applyAlignment="1">
      <alignment horizontal="left"/>
    </xf>
    <xf numFmtId="0" fontId="6" fillId="0" borderId="0" xfId="4" applyAlignment="1"/>
    <xf numFmtId="0" fontId="8" fillId="0" borderId="0" xfId="5" applyFont="1" applyAlignment="1">
      <alignment horizontal="left"/>
    </xf>
    <xf numFmtId="0" fontId="6" fillId="0" borderId="0" xfId="6" applyAlignment="1" applyProtection="1"/>
    <xf numFmtId="49" fontId="11" fillId="0" borderId="1" xfId="7" applyNumberFormat="1" applyFont="1" applyFill="1" applyBorder="1" applyAlignment="1">
      <alignment wrapText="1"/>
    </xf>
    <xf numFmtId="0" fontId="11" fillId="0" borderId="1" xfId="7" applyFont="1" applyFill="1" applyBorder="1" applyAlignment="1">
      <alignment wrapText="1"/>
    </xf>
    <xf numFmtId="49" fontId="0" fillId="0" borderId="0" xfId="0" applyNumberFormat="1" applyFont="1"/>
    <xf numFmtId="49" fontId="11" fillId="0" borderId="0" xfId="7" applyNumberFormat="1" applyFont="1" applyFill="1" applyBorder="1" applyAlignment="1">
      <alignment wrapText="1"/>
    </xf>
    <xf numFmtId="49" fontId="0" fillId="0" borderId="0" xfId="0" applyNumberFormat="1" applyFont="1" applyAlignment="1">
      <alignment vertical="top"/>
    </xf>
    <xf numFmtId="49" fontId="0" fillId="0" borderId="0" xfId="7" applyNumberFormat="1" applyFont="1" applyFill="1" applyBorder="1" applyAlignment="1">
      <alignment wrapText="1"/>
    </xf>
    <xf numFmtId="0" fontId="1" fillId="2" borderId="0" xfId="0" applyFont="1" applyFill="1"/>
    <xf numFmtId="0" fontId="1" fillId="3" borderId="0" xfId="0" applyFont="1" applyFill="1"/>
    <xf numFmtId="0" fontId="1" fillId="4" borderId="0" xfId="0" applyFont="1" applyFill="1"/>
    <xf numFmtId="0" fontId="1" fillId="5" borderId="0" xfId="0" applyFont="1" applyFill="1"/>
    <xf numFmtId="49" fontId="13" fillId="0" borderId="0" xfId="7" applyNumberFormat="1" applyFont="1" applyFill="1" applyBorder="1" applyAlignment="1">
      <alignment wrapText="1"/>
    </xf>
    <xf numFmtId="49" fontId="13" fillId="0" borderId="0" xfId="0" applyNumberFormat="1" applyFont="1"/>
    <xf numFmtId="49" fontId="13" fillId="0" borderId="0" xfId="0" applyNumberFormat="1" applyFont="1" applyAlignment="1">
      <alignment vertical="top"/>
    </xf>
    <xf numFmtId="49" fontId="13" fillId="0" borderId="1" xfId="7" applyNumberFormat="1" applyFont="1" applyFill="1" applyBorder="1" applyAlignment="1">
      <alignment wrapText="1"/>
    </xf>
    <xf numFmtId="49" fontId="1" fillId="4" borderId="0" xfId="0" applyNumberFormat="1" applyFont="1" applyFill="1"/>
    <xf numFmtId="49" fontId="0" fillId="0" borderId="1" xfId="7" applyNumberFormat="1" applyFont="1" applyFill="1" applyBorder="1" applyAlignment="1">
      <alignment wrapText="1"/>
    </xf>
    <xf numFmtId="0" fontId="14" fillId="0" borderId="0" xfId="0" applyFont="1" applyProtection="1">
      <protection locked="0"/>
    </xf>
    <xf numFmtId="0" fontId="15" fillId="0" borderId="2" xfId="0" applyFont="1" applyBorder="1"/>
    <xf numFmtId="49" fontId="16" fillId="0" borderId="1" xfId="7" applyNumberFormat="1" applyFont="1" applyFill="1" applyBorder="1" applyAlignment="1">
      <alignment wrapText="1"/>
    </xf>
    <xf numFmtId="0" fontId="13" fillId="0" borderId="0" xfId="0" applyFont="1" applyAlignment="1">
      <alignment vertical="top"/>
    </xf>
    <xf numFmtId="0" fontId="0" fillId="0" borderId="0" xfId="0"/>
    <xf numFmtId="0" fontId="0" fillId="0" borderId="0" xfId="0" applyAlignment="1">
      <alignment vertical="center"/>
    </xf>
    <xf numFmtId="0" fontId="12" fillId="0" borderId="0" xfId="0" applyNumberFormat="1" applyFont="1" applyProtection="1">
      <protection locked="0"/>
    </xf>
    <xf numFmtId="0" fontId="12" fillId="0" borderId="0" xfId="0" applyFont="1" applyProtection="1">
      <protection locked="0"/>
    </xf>
    <xf numFmtId="0" fontId="0" fillId="0" borderId="0" xfId="0" applyAlignment="1">
      <alignment horizontal="center"/>
    </xf>
    <xf numFmtId="0" fontId="21" fillId="6" borderId="5" xfId="0" applyFont="1" applyFill="1" applyBorder="1" applyAlignment="1">
      <alignment horizontal="center" vertical="center"/>
    </xf>
    <xf numFmtId="0" fontId="15" fillId="6" borderId="5" xfId="0" applyFont="1" applyFill="1" applyBorder="1" applyAlignment="1">
      <alignment vertical="top"/>
    </xf>
    <xf numFmtId="0" fontId="21" fillId="6" borderId="6" xfId="0" applyFont="1" applyFill="1" applyBorder="1" applyAlignment="1">
      <alignment horizontal="center" vertical="center" wrapText="1"/>
    </xf>
    <xf numFmtId="0" fontId="18" fillId="0" borderId="6" xfId="0" applyFont="1" applyBorder="1"/>
    <xf numFmtId="49" fontId="0" fillId="0" borderId="6" xfId="0" applyNumberFormat="1" applyFont="1" applyBorder="1"/>
    <xf numFmtId="49" fontId="0" fillId="2" borderId="6" xfId="0" applyNumberFormat="1" applyFont="1" applyFill="1" applyBorder="1"/>
    <xf numFmtId="0" fontId="15" fillId="6" borderId="6" xfId="0" applyFont="1" applyFill="1" applyBorder="1" applyAlignment="1">
      <alignment vertical="top"/>
    </xf>
    <xf numFmtId="0" fontId="1" fillId="7" borderId="0" xfId="0" applyFont="1" applyFill="1"/>
    <xf numFmtId="0" fontId="0" fillId="0" borderId="0" xfId="0" applyFont="1" applyAlignment="1">
      <alignment vertical="top"/>
    </xf>
    <xf numFmtId="44" fontId="14" fillId="0" borderId="0" xfId="0" applyNumberFormat="1" applyFont="1" applyProtection="1">
      <protection locked="0"/>
    </xf>
    <xf numFmtId="44" fontId="12" fillId="0" borderId="0" xfId="0" applyNumberFormat="1" applyFont="1" applyProtection="1">
      <protection locked="0"/>
    </xf>
    <xf numFmtId="0" fontId="1" fillId="8" borderId="0" xfId="0" applyFont="1" applyFill="1"/>
    <xf numFmtId="0" fontId="1" fillId="9" borderId="0" xfId="0" applyFont="1" applyFill="1"/>
    <xf numFmtId="0" fontId="22" fillId="0" borderId="0" xfId="0" applyNumberFormat="1" applyFont="1" applyProtection="1">
      <protection locked="0"/>
    </xf>
    <xf numFmtId="0" fontId="22" fillId="0" borderId="0" xfId="0" applyFont="1" applyProtection="1">
      <protection locked="0"/>
    </xf>
    <xf numFmtId="44" fontId="22" fillId="0" borderId="0" xfId="0" applyNumberFormat="1" applyFont="1" applyProtection="1">
      <protection locked="0"/>
    </xf>
    <xf numFmtId="44" fontId="18" fillId="0" borderId="4" xfId="8" applyFont="1" applyBorder="1" applyAlignment="1" applyProtection="1">
      <alignment horizontal="left"/>
    </xf>
    <xf numFmtId="0" fontId="12" fillId="0" borderId="0" xfId="0" quotePrefix="1" applyNumberFormat="1" applyFont="1" applyAlignment="1" applyProtection="1">
      <alignment horizontal="center"/>
    </xf>
    <xf numFmtId="0" fontId="0" fillId="0" borderId="0" xfId="0" applyProtection="1">
      <protection locked="0"/>
    </xf>
    <xf numFmtId="0" fontId="0" fillId="0" borderId="0" xfId="0" applyAlignment="1" applyProtection="1">
      <alignment horizontal="right"/>
      <protection locked="0"/>
    </xf>
    <xf numFmtId="0" fontId="0" fillId="0" borderId="0" xfId="0" applyAlignment="1" applyProtection="1">
      <alignment vertical="center"/>
      <protection locked="0"/>
    </xf>
    <xf numFmtId="0" fontId="19" fillId="0" borderId="0" xfId="0" applyFont="1" applyAlignment="1" applyProtection="1">
      <alignment horizontal="right"/>
      <protection locked="0"/>
    </xf>
    <xf numFmtId="0" fontId="19" fillId="0" borderId="3" xfId="0"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19" fillId="0" borderId="0" xfId="0" applyFont="1" applyAlignment="1" applyProtection="1">
      <alignment horizontal="center"/>
      <protection locked="0"/>
    </xf>
    <xf numFmtId="0" fontId="18" fillId="0" borderId="3" xfId="0" applyFont="1" applyBorder="1" applyAlignment="1" applyProtection="1">
      <protection locked="0"/>
    </xf>
    <xf numFmtId="44" fontId="18" fillId="0" borderId="0" xfId="8" applyFont="1" applyBorder="1" applyAlignment="1" applyProtection="1">
      <alignment horizontal="right"/>
      <protection locked="0"/>
    </xf>
    <xf numFmtId="0" fontId="18" fillId="0" borderId="0" xfId="0" applyFont="1" applyAlignment="1" applyProtection="1">
      <protection locked="0"/>
    </xf>
    <xf numFmtId="0" fontId="0" fillId="0" borderId="0" xfId="0" applyAlignment="1" applyProtection="1">
      <protection locked="0"/>
    </xf>
    <xf numFmtId="0" fontId="19" fillId="0" borderId="0" xfId="0" applyFont="1" applyAlignment="1" applyProtection="1">
      <alignment horizontal="center" vertical="top"/>
      <protection locked="0"/>
    </xf>
    <xf numFmtId="0" fontId="18" fillId="0" borderId="0" xfId="0" applyFont="1" applyAlignment="1" applyProtection="1">
      <alignment vertical="top" wrapText="1"/>
      <protection locked="0"/>
    </xf>
    <xf numFmtId="0" fontId="17" fillId="0" borderId="0" xfId="0" applyFont="1" applyProtection="1">
      <protection locked="0"/>
    </xf>
    <xf numFmtId="0" fontId="14" fillId="0" borderId="3" xfId="0" applyFont="1" applyBorder="1" applyProtection="1">
      <protection locked="0"/>
    </xf>
    <xf numFmtId="0" fontId="20" fillId="0" borderId="0" xfId="0" applyFont="1" applyAlignment="1">
      <alignment vertical="center"/>
    </xf>
    <xf numFmtId="0" fontId="18" fillId="0" borderId="0" xfId="0" applyFont="1"/>
    <xf numFmtId="0" fontId="19" fillId="0" borderId="0" xfId="0" applyFont="1" applyAlignment="1">
      <alignment vertical="top"/>
    </xf>
    <xf numFmtId="0" fontId="24" fillId="0" borderId="7" xfId="0" applyFont="1" applyBorder="1" applyAlignment="1">
      <alignment horizontal="left" vertical="top" wrapText="1"/>
    </xf>
    <xf numFmtId="0" fontId="18" fillId="0" borderId="8" xfId="0" applyFont="1" applyBorder="1" applyAlignment="1">
      <alignment wrapText="1"/>
    </xf>
    <xf numFmtId="0" fontId="25" fillId="0" borderId="7" xfId="9" applyFont="1" applyFill="1" applyBorder="1" applyAlignment="1">
      <alignment horizontal="left" vertical="top"/>
    </xf>
    <xf numFmtId="0" fontId="18" fillId="0" borderId="8" xfId="0" applyFont="1" applyBorder="1"/>
    <xf numFmtId="0" fontId="26" fillId="0" borderId="7" xfId="9" applyFont="1" applyFill="1" applyBorder="1" applyAlignment="1">
      <alignment horizontal="left" vertical="top" wrapText="1"/>
    </xf>
    <xf numFmtId="0" fontId="26" fillId="0" borderId="7" xfId="9" applyFont="1" applyFill="1" applyBorder="1" applyAlignment="1">
      <alignment horizontal="left" vertical="top"/>
    </xf>
    <xf numFmtId="0" fontId="25" fillId="0" borderId="9" xfId="9" applyFont="1" applyFill="1" applyBorder="1" applyAlignment="1">
      <alignment horizontal="left" vertical="top" wrapText="1"/>
    </xf>
    <xf numFmtId="0" fontId="18" fillId="0" borderId="10" xfId="0" applyFont="1" applyBorder="1" applyAlignment="1">
      <alignment wrapText="1"/>
    </xf>
    <xf numFmtId="0" fontId="0" fillId="0" borderId="0" xfId="0" applyAlignment="1">
      <alignment horizontal="left"/>
    </xf>
    <xf numFmtId="0" fontId="21" fillId="6" borderId="6" xfId="0" applyFont="1" applyFill="1" applyBorder="1" applyAlignment="1">
      <alignment horizontal="center" vertical="center"/>
    </xf>
    <xf numFmtId="0" fontId="18" fillId="11" borderId="6" xfId="0" applyFont="1" applyFill="1" applyBorder="1"/>
    <xf numFmtId="0" fontId="18" fillId="11" borderId="6" xfId="0" applyFont="1" applyFill="1" applyBorder="1" applyAlignment="1">
      <alignment horizontal="center"/>
    </xf>
    <xf numFmtId="0" fontId="18" fillId="11" borderId="6" xfId="0" quotePrefix="1" applyFont="1" applyFill="1" applyBorder="1" applyAlignment="1">
      <alignment horizontal="center"/>
    </xf>
    <xf numFmtId="164" fontId="18" fillId="11" borderId="6" xfId="0" applyNumberFormat="1" applyFont="1" applyFill="1" applyBorder="1" applyAlignment="1">
      <alignment horizontal="center"/>
    </xf>
    <xf numFmtId="0" fontId="18" fillId="12" borderId="6" xfId="0" applyFont="1" applyFill="1" applyBorder="1" applyAlignment="1">
      <alignment horizontal="center"/>
    </xf>
    <xf numFmtId="164" fontId="18" fillId="11" borderId="6" xfId="0" quotePrefix="1" applyNumberFormat="1" applyFont="1" applyFill="1" applyBorder="1" applyAlignment="1">
      <alignment horizontal="center"/>
    </xf>
    <xf numFmtId="0" fontId="25" fillId="11" borderId="6" xfId="10" applyFont="1" applyFill="1" applyBorder="1" applyAlignment="1">
      <alignment horizontal="center" wrapText="1"/>
    </xf>
    <xf numFmtId="0" fontId="18" fillId="10" borderId="6" xfId="0" applyFont="1" applyFill="1" applyBorder="1"/>
    <xf numFmtId="0" fontId="18" fillId="10" borderId="6" xfId="0" applyFont="1" applyFill="1" applyBorder="1" applyAlignment="1">
      <alignment horizontal="center"/>
    </xf>
    <xf numFmtId="0" fontId="25" fillId="10" borderId="6" xfId="10" applyFont="1" applyFill="1" applyBorder="1" applyAlignment="1">
      <alignment horizontal="center" wrapText="1"/>
    </xf>
    <xf numFmtId="0" fontId="11" fillId="0" borderId="0" xfId="7" applyFont="1" applyFill="1" applyBorder="1" applyAlignment="1">
      <alignment wrapText="1"/>
    </xf>
    <xf numFmtId="49" fontId="0" fillId="0" borderId="0" xfId="0" applyNumberFormat="1" applyFont="1" applyBorder="1"/>
    <xf numFmtId="49" fontId="13" fillId="0" borderId="0" xfId="0" applyNumberFormat="1" applyFont="1" applyBorder="1"/>
    <xf numFmtId="0" fontId="12" fillId="0" borderId="0" xfId="0" quotePrefix="1" applyNumberFormat="1" applyFont="1" applyAlignment="1" applyProtection="1">
      <alignment horizontal="left"/>
    </xf>
    <xf numFmtId="0" fontId="19" fillId="0" borderId="0" xfId="0" applyFont="1" applyAlignment="1" applyProtection="1">
      <alignment horizontal="center" vertical="top"/>
      <protection locked="0"/>
    </xf>
    <xf numFmtId="0" fontId="0" fillId="0" borderId="0" xfId="0" applyProtection="1"/>
    <xf numFmtId="0" fontId="0" fillId="0" borderId="0" xfId="0" applyAlignment="1" applyProtection="1">
      <alignment horizontal="right"/>
    </xf>
    <xf numFmtId="0" fontId="0" fillId="0" borderId="0" xfId="0" applyAlignment="1" applyProtection="1">
      <alignment vertical="center"/>
    </xf>
    <xf numFmtId="0" fontId="19" fillId="0" borderId="0" xfId="0" applyFont="1" applyAlignment="1" applyProtection="1">
      <alignment horizontal="right"/>
    </xf>
    <xf numFmtId="0" fontId="18" fillId="0" borderId="0" xfId="0" applyFont="1" applyAlignment="1" applyProtection="1">
      <alignment vertical="top" wrapText="1"/>
    </xf>
    <xf numFmtId="0" fontId="0" fillId="0" borderId="0" xfId="0" applyAlignment="1" applyProtection="1">
      <alignment wrapText="1"/>
    </xf>
    <xf numFmtId="0" fontId="17" fillId="0" borderId="0" xfId="0" applyFont="1" applyAlignment="1" applyProtection="1">
      <alignment wrapText="1"/>
    </xf>
    <xf numFmtId="0" fontId="0" fillId="10" borderId="0" xfId="0" applyFill="1" applyAlignment="1" applyProtection="1">
      <alignment wrapText="1"/>
    </xf>
    <xf numFmtId="0" fontId="12" fillId="0" borderId="0" xfId="0" applyFont="1" applyAlignment="1" applyProtection="1">
      <alignment horizontal="center"/>
    </xf>
    <xf numFmtId="0" fontId="14" fillId="0" borderId="3" xfId="0" applyFont="1" applyBorder="1" applyAlignment="1" applyProtection="1">
      <alignment horizontal="center"/>
    </xf>
    <xf numFmtId="0" fontId="0" fillId="0" borderId="0" xfId="0" applyAlignment="1" applyProtection="1">
      <alignment horizontal="center"/>
    </xf>
    <xf numFmtId="0" fontId="12" fillId="0" borderId="0" xfId="0" applyFont="1" applyAlignment="1" applyProtection="1">
      <alignment horizontal="right"/>
    </xf>
    <xf numFmtId="0" fontId="22" fillId="0" borderId="0" xfId="0" applyFont="1" applyAlignment="1" applyProtection="1">
      <alignment horizontal="right"/>
    </xf>
    <xf numFmtId="49" fontId="12" fillId="0" borderId="0" xfId="0" applyNumberFormat="1" applyFont="1" applyProtection="1">
      <protection locked="0"/>
    </xf>
    <xf numFmtId="49" fontId="14" fillId="0" borderId="0" xfId="0" quotePrefix="1" applyNumberFormat="1" applyFont="1" applyAlignment="1" applyProtection="1">
      <alignment horizontal="center"/>
    </xf>
    <xf numFmtId="49" fontId="21" fillId="6" borderId="5" xfId="0" applyNumberFormat="1" applyFont="1" applyFill="1" applyBorder="1" applyAlignment="1">
      <alignment horizontal="center" vertical="center" wrapText="1"/>
    </xf>
    <xf numFmtId="49" fontId="0" fillId="0" borderId="0" xfId="0" applyNumberFormat="1"/>
    <xf numFmtId="49" fontId="0" fillId="0" borderId="6" xfId="0" applyNumberFormat="1" applyBorder="1"/>
    <xf numFmtId="49" fontId="28" fillId="0" borderId="0" xfId="0" applyNumberFormat="1" applyFont="1" applyProtection="1">
      <protection locked="0"/>
    </xf>
    <xf numFmtId="49" fontId="14" fillId="0" borderId="0" xfId="0" quotePrefix="1" applyNumberFormat="1" applyFont="1" applyAlignment="1" applyProtection="1">
      <alignment horizontal="center"/>
      <protection locked="0"/>
    </xf>
    <xf numFmtId="0" fontId="20" fillId="0" borderId="0" xfId="0" applyFont="1" applyAlignment="1">
      <alignment horizontal="center" vertical="center"/>
    </xf>
    <xf numFmtId="0" fontId="19" fillId="0" borderId="0" xfId="0" applyFont="1" applyAlignment="1">
      <alignment horizontal="center" vertical="top"/>
    </xf>
    <xf numFmtId="0" fontId="20" fillId="0" borderId="0" xfId="0" applyFont="1" applyAlignment="1" applyProtection="1">
      <alignment horizontal="center" vertical="center"/>
    </xf>
    <xf numFmtId="0" fontId="19" fillId="0" borderId="0" xfId="0" applyFont="1" applyAlignment="1" applyProtection="1">
      <alignment horizontal="center" vertical="top"/>
    </xf>
    <xf numFmtId="0" fontId="19" fillId="0" borderId="0" xfId="0" applyFont="1" applyFill="1" applyAlignment="1" applyProtection="1">
      <alignment horizontal="left" vertical="top"/>
      <protection locked="0"/>
    </xf>
    <xf numFmtId="0" fontId="18" fillId="0" borderId="0" xfId="0" applyFont="1" applyAlignment="1" applyProtection="1">
      <alignment horizontal="left" vertical="top" wrapText="1"/>
    </xf>
    <xf numFmtId="0" fontId="23" fillId="2" borderId="0" xfId="0" applyFont="1" applyFill="1" applyAlignment="1" applyProtection="1">
      <alignment horizontal="center"/>
    </xf>
  </cellXfs>
  <cellStyles count="11">
    <cellStyle name="Ctx_Hyperlink" xfId="4"/>
    <cellStyle name="Currency" xfId="8" builtinId="4"/>
    <cellStyle name="Hyperlink 2" xfId="2"/>
    <cellStyle name="Hyperlink 3" xfId="6"/>
    <cellStyle name="Normal" xfId="0" builtinId="0"/>
    <cellStyle name="Normal 2 2" xfId="3"/>
    <cellStyle name="Normal 2 3 2" xfId="1"/>
    <cellStyle name="Normal 4" xfId="5"/>
    <cellStyle name="Normal_Sheet1" xfId="7"/>
    <cellStyle name="Normal_Sheet4" xfId="10"/>
    <cellStyle name="Normal_Sheet5" xfId="9"/>
  </cellStyles>
  <dxfs count="257">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i val="0"/>
        <strike val="0"/>
        <condense val="0"/>
        <extend val="0"/>
        <outline val="0"/>
        <shadow val="0"/>
        <u val="none"/>
        <vertAlign val="baseline"/>
        <sz val="11"/>
        <color theme="1"/>
        <name val="Calibri"/>
        <scheme val="minor"/>
      </font>
      <numFmt numFmtId="30" formatCode="@"/>
      <border diagonalUp="0" diagonalDown="0">
        <left/>
        <right/>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0" formatCode="General"/>
    </dxf>
    <dxf>
      <font>
        <strike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numFmt numFmtId="30" formatCode="@"/>
    </dxf>
    <dxf>
      <font>
        <strike val="0"/>
        <outline val="0"/>
        <shadow val="0"/>
        <u val="none"/>
        <vertAlign val="baseline"/>
        <sz val="11"/>
        <color indexed="8"/>
        <name val="Calibri"/>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general" vertical="top" textRotation="0" wrapText="0" indent="0" justifyLastLine="0" shrinkToFit="0" readingOrder="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rgb="FF000000"/>
        <name val="Calibri"/>
        <scheme val="none"/>
      </font>
      <numFmt numFmtId="30" formatCode="@"/>
      <protection locked="0" hidden="0"/>
    </dxf>
    <dxf>
      <font>
        <strike val="0"/>
        <outline val="0"/>
        <shadow val="0"/>
        <u val="none"/>
        <vertAlign val="baseline"/>
        <sz val="12"/>
        <color theme="1"/>
        <name val="Calibri"/>
        <scheme val="minor"/>
      </font>
      <numFmt numFmtId="30" formatCode="@"/>
      <protection locked="0" hidden="0"/>
    </dxf>
    <dxf>
      <font>
        <strike val="0"/>
        <outline val="0"/>
        <shadow val="0"/>
        <u val="none"/>
        <vertAlign val="baseline"/>
        <sz val="12"/>
        <color theme="1"/>
        <name val="Calibri"/>
        <scheme val="minor"/>
      </font>
      <numFmt numFmtId="30" formatCode="@"/>
      <protection locked="1" hidden="0"/>
    </dxf>
    <dxf>
      <font>
        <strike val="0"/>
        <outline val="0"/>
        <shadow val="0"/>
        <u val="none"/>
        <vertAlign val="baseline"/>
        <sz val="12"/>
        <color theme="1"/>
        <name val="Calibri"/>
        <scheme val="minor"/>
      </font>
      <numFmt numFmtId="30" formatCode="@"/>
      <protection locked="0" hidden="0"/>
    </dxf>
    <dxf>
      <font>
        <strike val="0"/>
        <outline val="0"/>
        <shadow val="0"/>
        <u val="none"/>
        <vertAlign val="baseline"/>
        <sz val="12"/>
        <color theme="1"/>
        <name val="Calibri"/>
        <scheme val="minor"/>
      </font>
      <numFmt numFmtId="0" formatCode="General"/>
      <protection locked="0" hidden="0"/>
    </dxf>
    <dxf>
      <border outline="0">
        <top style="thin">
          <color rgb="FF000000"/>
        </top>
      </border>
    </dxf>
    <dxf>
      <font>
        <strike val="0"/>
        <outline val="0"/>
        <shadow val="0"/>
        <u val="none"/>
        <vertAlign val="baseline"/>
        <sz val="12"/>
        <color rgb="FF000000"/>
        <name val="Calibri"/>
        <scheme val="none"/>
      </font>
      <protection locked="0" hidden="0"/>
    </dxf>
    <dxf>
      <border outline="0">
        <bottom style="thin">
          <color rgb="FF000000"/>
        </bottom>
      </border>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theme="1"/>
        <name val="Calibri"/>
        <scheme val="minor"/>
      </font>
      <numFmt numFmtId="0" formatCode="General"/>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font>
        <b val="0"/>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0" hidden="0"/>
    </dxf>
    <dxf>
      <border outline="0">
        <top style="thin">
          <color rgb="FF000000"/>
        </top>
      </border>
    </dxf>
    <dxf>
      <font>
        <strike val="0"/>
        <outline val="0"/>
        <shadow val="0"/>
        <u val="none"/>
        <vertAlign val="baseline"/>
        <sz val="12"/>
        <color rgb="FF000000"/>
        <name val="Calibri"/>
        <scheme val="none"/>
      </font>
      <protection locked="0" hidden="0"/>
    </dxf>
    <dxf>
      <border outline="0">
        <bottom style="thin">
          <color rgb="FF000000"/>
        </bottom>
      </border>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theme="1"/>
        <name val="Calibri"/>
        <scheme val="minor"/>
      </font>
      <numFmt numFmtId="0" formatCode="General"/>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font>
        <b val="0"/>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0" hidden="0"/>
    </dxf>
    <dxf>
      <border outline="0">
        <top style="thin">
          <color rgb="FF000000"/>
        </top>
      </border>
    </dxf>
    <dxf>
      <font>
        <strike val="0"/>
        <outline val="0"/>
        <shadow val="0"/>
        <u val="none"/>
        <vertAlign val="baseline"/>
        <sz val="12"/>
        <color rgb="FF000000"/>
        <name val="Calibri"/>
        <scheme val="none"/>
      </font>
      <protection locked="0" hidden="0"/>
    </dxf>
    <dxf>
      <border outline="0">
        <bottom style="thin">
          <color rgb="FF000000"/>
        </bottom>
      </border>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theme="1"/>
        <name val="Calibri"/>
        <scheme val="minor"/>
      </font>
      <numFmt numFmtId="0" formatCode="General"/>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font>
        <b val="0"/>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0" hidden="0"/>
    </dxf>
    <dxf>
      <border outline="0">
        <top style="thin">
          <color rgb="FF000000"/>
        </top>
      </border>
    </dxf>
    <dxf>
      <font>
        <strike val="0"/>
        <outline val="0"/>
        <shadow val="0"/>
        <u val="none"/>
        <vertAlign val="baseline"/>
        <sz val="12"/>
        <color rgb="FF000000"/>
        <name val="Calibri"/>
        <scheme val="none"/>
      </font>
      <protection locked="0" hidden="0"/>
    </dxf>
    <dxf>
      <border outline="0">
        <bottom style="thin">
          <color rgb="FF000000"/>
        </bottom>
      </border>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elei.seber/AppData/Local/Temp/Receivables%20Worksheet_9822688/Receivables%20Workshee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ceivables%20Worksheet%20(0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Form"/>
      <sheetName val="JAC entities (2)"/>
      <sheetName val="Fund ID"/>
      <sheetName val="Object Code"/>
      <sheetName val="Revenue Categories"/>
      <sheetName val="Vendors used in past"/>
      <sheetName val="Examples-why funds are owed"/>
    </sheetNames>
    <sheetDataSet>
      <sheetData sheetId="0"/>
      <sheetData sheetId="1"/>
      <sheetData sheetId="2"/>
      <sheetData sheetId="3">
        <row r="2">
          <cell r="A2" t="str">
            <v>000XXX General Revenue</v>
          </cell>
        </row>
        <row r="3">
          <cell r="A3" t="str">
            <v>058XXX SA Revenue TF</v>
          </cell>
        </row>
        <row r="4">
          <cell r="A4" t="str">
            <v>059XXX PD Revenue TF</v>
          </cell>
        </row>
        <row r="5">
          <cell r="A5" t="str">
            <v>073XXX CCRC Revenue TF</v>
          </cell>
        </row>
        <row r="6">
          <cell r="A6" t="str">
            <v>084XXX Child Support TF</v>
          </cell>
        </row>
        <row r="7">
          <cell r="A7" t="str">
            <v>095XXX RICO TF</v>
          </cell>
        </row>
        <row r="8">
          <cell r="A8" t="str">
            <v>316XXX Forfeiture TF</v>
          </cell>
        </row>
        <row r="9">
          <cell r="A9" t="str">
            <v>339XXX G&amp;D TF</v>
          </cell>
        </row>
        <row r="10">
          <cell r="A10" t="str">
            <v>974XXX ICDTF</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Form"/>
      <sheetName val="JAC entities (2)"/>
      <sheetName val="Fund ID"/>
      <sheetName val="Object Code"/>
      <sheetName val="Revenue Categories"/>
      <sheetName val="Vendors used in past"/>
      <sheetName val="Examples-why funds are owed"/>
    </sheetNames>
    <sheetDataSet>
      <sheetData sheetId="0"/>
      <sheetData sheetId="1"/>
      <sheetData sheetId="2"/>
      <sheetData sheetId="3">
        <row r="2">
          <cell r="A2" t="str">
            <v>000XXX General Revenue</v>
          </cell>
        </row>
        <row r="3">
          <cell r="A3" t="str">
            <v>058XXX SA Revenue TF</v>
          </cell>
        </row>
        <row r="4">
          <cell r="A4" t="str">
            <v>059XXX PD Revenue TF</v>
          </cell>
        </row>
        <row r="5">
          <cell r="A5" t="str">
            <v>073XXX CCRC Revenue TF</v>
          </cell>
        </row>
        <row r="6">
          <cell r="A6" t="str">
            <v>084XXX Child Support TF</v>
          </cell>
        </row>
        <row r="7">
          <cell r="A7" t="str">
            <v>095XXX RICO TF</v>
          </cell>
        </row>
        <row r="8">
          <cell r="A8" t="str">
            <v>316XXX Forfeiture TF</v>
          </cell>
        </row>
        <row r="9">
          <cell r="A9" t="str">
            <v>339XXX G&amp;D TF</v>
          </cell>
        </row>
        <row r="10">
          <cell r="A10" t="str">
            <v>974XXX ICDTF</v>
          </cell>
        </row>
      </sheetData>
      <sheetData sheetId="4"/>
      <sheetData sheetId="5"/>
      <sheetData sheetId="6"/>
      <sheetData sheetId="7"/>
    </sheetDataSet>
  </externalBook>
</externalLink>
</file>

<file path=xl/tables/table1.xml><?xml version="1.0" encoding="utf-8"?>
<table xmlns="http://schemas.openxmlformats.org/spreadsheetml/2006/main" id="2" name="tblData53" displayName="tblData53" ref="A9:I50" totalsRowShown="0" headerRowDxfId="256" dataDxfId="254" headerRowBorderDxfId="255" tableBorderDxfId="253">
  <tableColumns count="9">
    <tableColumn id="1" name="Agency" dataDxfId="252">
      <calculatedColumnFormula>$C$4</calculatedColumnFormula>
    </tableColumn>
    <tableColumn id="2" name="Org &amp; EO" dataDxfId="251"/>
    <tableColumn id="14" name="FUND" dataDxfId="250">
      <calculatedColumnFormula>IF(tblData53[[#This Row],[FID]]="","",LEFT(tblData53[[#This Row],[FID]],3)&amp;"XXX")</calculatedColumnFormula>
    </tableColumn>
    <tableColumn id="3" name="FID" dataDxfId="249">
      <calculatedColumnFormula>IF(tblData53[[#This Row],[Org &amp; EO]]&lt;&gt;"",(VLOOKUP(tblData53[[#This Row],[Org &amp; EO]],Lists!GT:GU,2,FALSE)),"")</calculatedColumnFormula>
    </tableColumn>
    <tableColumn id="4" name="Object Code &amp; Name" dataDxfId="248"/>
    <tableColumn id="5" name="Category" dataDxfId="247">
      <calculatedColumnFormula>IF(tblData53[[#This Row],[Object Code &amp; Name]]&lt;&gt;"",(VLOOKUP(tblData53[[#This Row],[Object Code &amp; Name]],Lists!GV:GW,2,FALSE)),"")</calculatedColumnFormula>
    </tableColumn>
    <tableColumn id="6" name="Amount Due" dataDxfId="246"/>
    <tableColumn id="7" name="Who are the funds due from?" dataDxfId="245"/>
    <tableColumn id="8" name="Reason funds are owed to the JRO" dataDxfId="244"/>
  </tableColumns>
  <tableStyleInfo name="TableStyleMedium2" showFirstColumn="0" showLastColumn="0" showRowStripes="1" showColumnStripes="0"/>
</table>
</file>

<file path=xl/tables/table2.xml><?xml version="1.0" encoding="utf-8"?>
<table xmlns="http://schemas.openxmlformats.org/spreadsheetml/2006/main" id="4" name="tblData535" displayName="tblData535" ref="A9:I50" totalsRowShown="0" headerRowDxfId="243" dataDxfId="241" headerRowBorderDxfId="242" tableBorderDxfId="240">
  <tableColumns count="9">
    <tableColumn id="1" name="Agency" dataDxfId="239">
      <calculatedColumnFormula>$C$4</calculatedColumnFormula>
    </tableColumn>
    <tableColumn id="2" name="Org &amp; EO" dataDxfId="238"/>
    <tableColumn id="14" name="FUND" dataDxfId="237">
      <calculatedColumnFormula>IF(tblData535[[#This Row],[FID]]="","",LEFT(tblData535[[#This Row],[FID]],3)&amp;"XXX")</calculatedColumnFormula>
    </tableColumn>
    <tableColumn id="3" name="FID" dataDxfId="236">
      <calculatedColumnFormula>IF(tblData535[[#This Row],[Org &amp; EO]]&lt;&gt;"",(VLOOKUP(tblData535[[#This Row],[Org &amp; EO]],Lists!GT:GU,2,FALSE)),"")</calculatedColumnFormula>
    </tableColumn>
    <tableColumn id="4" name="Object Code &amp; Name" dataDxfId="235"/>
    <tableColumn id="5" name="Category" dataDxfId="234">
      <calculatedColumnFormula>IF(tblData535[[#This Row],[Object Code &amp; Name]]&lt;&gt;"",(VLOOKUP(tblData535[[#This Row],[Object Code &amp; Name]],Lists!GV:GW,2,FALSE)),"")</calculatedColumnFormula>
    </tableColumn>
    <tableColumn id="6" name="Amount Due" dataDxfId="233"/>
    <tableColumn id="7" name="Who are the funds due from?" dataDxfId="232"/>
    <tableColumn id="8" name="Reason funds are owed to the JRO" dataDxfId="231"/>
  </tableColumns>
  <tableStyleInfo name="TableStyleMedium2" showFirstColumn="0" showLastColumn="0" showRowStripes="1" showColumnStripes="0"/>
</table>
</file>

<file path=xl/tables/table3.xml><?xml version="1.0" encoding="utf-8"?>
<table xmlns="http://schemas.openxmlformats.org/spreadsheetml/2006/main" id="5" name="tblData5356" displayName="tblData5356" ref="A9:I50" totalsRowShown="0" headerRowDxfId="230" dataDxfId="228" headerRowBorderDxfId="229" tableBorderDxfId="227">
  <tableColumns count="9">
    <tableColumn id="1" name="Agency" dataDxfId="226">
      <calculatedColumnFormula>$C$4</calculatedColumnFormula>
    </tableColumn>
    <tableColumn id="2" name="Org &amp; EO" dataDxfId="225"/>
    <tableColumn id="14" name="FUND" dataDxfId="224">
      <calculatedColumnFormula>IF(tblData5356[[#This Row],[FID]]="","",LEFT(tblData5356[[#This Row],[FID]],3)&amp;"XXX")</calculatedColumnFormula>
    </tableColumn>
    <tableColumn id="3" name="FID" dataDxfId="223">
      <calculatedColumnFormula>IF(tblData5356[[#This Row],[Org &amp; EO]]&lt;&gt;"",(VLOOKUP(tblData5356[[#This Row],[Org &amp; EO]],Lists!GT:GU,2,FALSE)),"")</calculatedColumnFormula>
    </tableColumn>
    <tableColumn id="4" name="Object Code &amp; Name" dataDxfId="222"/>
    <tableColumn id="5" name="Category" dataDxfId="221">
      <calculatedColumnFormula>IF(tblData5356[[#This Row],[Object Code &amp; Name]]&lt;&gt;"",(VLOOKUP(tblData5356[[#This Row],[Object Code &amp; Name]],Lists!GV:GW,2,FALSE)),"")</calculatedColumnFormula>
    </tableColumn>
    <tableColumn id="6" name="Amount Due" dataDxfId="220"/>
    <tableColumn id="7" name="Who are the funds due from?" dataDxfId="219"/>
    <tableColumn id="8" name="Reason funds are owed to the JRO" dataDxfId="218"/>
  </tableColumns>
  <tableStyleInfo name="TableStyleMedium2" showFirstColumn="0" showLastColumn="0" showRowStripes="1" showColumnStripes="0"/>
</table>
</file>

<file path=xl/tables/table4.xml><?xml version="1.0" encoding="utf-8"?>
<table xmlns="http://schemas.openxmlformats.org/spreadsheetml/2006/main" id="3" name="tblData4" displayName="tblData4" ref="A11:H49" totalsRowShown="0" headerRowDxfId="217" dataDxfId="215" headerRowBorderDxfId="216" tableBorderDxfId="214">
  <tableColumns count="8">
    <tableColumn id="1" name="Agency" dataDxfId="213">
      <calculatedColumnFormula>$C$6</calculatedColumnFormula>
    </tableColumn>
    <tableColumn id="2" name="Org &amp; EO" dataDxfId="212"/>
    <tableColumn id="3" name="FID" dataDxfId="211"/>
    <tableColumn id="4" name="Object Code &amp; Name" dataDxfId="210"/>
    <tableColumn id="5" name="Category" dataDxfId="209">
      <calculatedColumnFormula>IF(tblData4[[#This Row],[Object Code &amp; Name]]="","",VLOOKUP(tblData4[[#This Row],[Object Code &amp; Name]],'Object Code'!C:D,2,FALSE))</calculatedColumnFormula>
    </tableColumn>
    <tableColumn id="6" name="Amount Due" dataDxfId="208"/>
    <tableColumn id="7" name="Who are the funds due from?" dataDxfId="207"/>
    <tableColumn id="8" name="Reason funds are owed to the JRO" dataDxfId="206"/>
  </tableColumns>
  <tableStyleInfo name="TableStyleMedium2" showFirstColumn="0" showLastColumn="0" showRowStripes="1" showColumnStripes="0"/>
</table>
</file>

<file path=xl/tables/table5.xml><?xml version="1.0" encoding="utf-8"?>
<table xmlns="http://schemas.openxmlformats.org/spreadsheetml/2006/main" id="1" name="tblVal" displayName="tblVal" ref="D7:GY492" totalsRowShown="0" headerRowDxfId="205" dataDxfId="204">
  <autoFilter ref="D7:GY492"/>
  <tableColumns count="204">
    <tableColumn id="1" name="Agencies" dataDxfId="203"/>
    <tableColumn id="2" name="JAC" dataDxfId="202" dataCellStyle="Normal_Sheet1"/>
    <tableColumn id="3" name="GAL" dataDxfId="201"/>
    <tableColumn id="10" name="339044" dataDxfId="200"/>
    <tableColumn id="11" name="000067" dataDxfId="199"/>
    <tableColumn id="7" name="000069" dataDxfId="198"/>
    <tableColumn id="13" name="058030" dataDxfId="197"/>
    <tableColumn id="14" name="339040" dataDxfId="196"/>
    <tableColumn id="15" name="974021" dataDxfId="195"/>
    <tableColumn id="40" name="CCRCN" dataDxfId="194"/>
    <tableColumn id="43" name="CCRCM" dataDxfId="193"/>
    <tableColumn id="41" name="CCRCS" dataDxfId="192"/>
    <tableColumn id="48" name="000932" dataDxfId="191"/>
    <tableColumn id="49" name="073001" dataDxfId="190"/>
    <tableColumn id="50" name="000933" dataDxfId="189"/>
    <tableColumn id="51" name="073002" dataDxfId="188"/>
    <tableColumn id="52" name="RC1" dataDxfId="187"/>
    <tableColumn id="53" name="RC2" dataDxfId="186"/>
    <tableColumn id="54" name="RC3" dataDxfId="185"/>
    <tableColumn id="55" name="RC4" dataDxfId="184"/>
    <tableColumn id="56" name="RC5" dataDxfId="183"/>
    <tableColumn id="71" name="000941" dataDxfId="182"/>
    <tableColumn id="72" name="976001" dataDxfId="181"/>
    <tableColumn id="76" name="976002" dataDxfId="180"/>
    <tableColumn id="73" name="339134" dataDxfId="179"/>
    <tableColumn id="77" name="976003" dataDxfId="178"/>
    <tableColumn id="74" name="976004" dataDxfId="177"/>
    <tableColumn id="75" name="976005" dataDxfId="176"/>
    <tableColumn id="27" name="PD10" dataDxfId="175"/>
    <tableColumn id="79" name="PD11" dataDxfId="174"/>
    <tableColumn id="78" name="PD12" dataDxfId="173"/>
    <tableColumn id="42" name="PD13" dataDxfId="172"/>
    <tableColumn id="39" name="PD14" dataDxfId="171"/>
    <tableColumn id="38" name="PD15" dataDxfId="170"/>
    <tableColumn id="37" name="PD16" dataDxfId="169"/>
    <tableColumn id="28" name="PD17" dataDxfId="168"/>
    <tableColumn id="29" name="PD18" dataDxfId="167"/>
    <tableColumn id="30" name="PD19" dataDxfId="166"/>
    <tableColumn id="31" name="PD20" dataDxfId="165"/>
    <tableColumn id="36" name="PD1" dataDxfId="164"/>
    <tableColumn id="35" name="PD2" dataDxfId="163"/>
    <tableColumn id="34" name="PD3" dataDxfId="162"/>
    <tableColumn id="32" name="PD4" dataDxfId="161"/>
    <tableColumn id="33" name="PD5" dataDxfId="160"/>
    <tableColumn id="80" name="PD6" dataDxfId="159"/>
    <tableColumn id="81" name="PD7" dataDxfId="158"/>
    <tableColumn id="82" name="PD8" dataDxfId="157"/>
    <tableColumn id="83" name="PD9" dataDxfId="156"/>
    <tableColumn id="263" name="000044" dataDxfId="155"/>
    <tableColumn id="21" name="000045" dataDxfId="154"/>
    <tableColumn id="262" name="000046" dataDxfId="153"/>
    <tableColumn id="269" name="000047" dataDxfId="152"/>
    <tableColumn id="22" name="000048" dataDxfId="151"/>
    <tableColumn id="268" name="000049" dataDxfId="150"/>
    <tableColumn id="23" name="000050" dataDxfId="149"/>
    <tableColumn id="24" name="000051" dataDxfId="148"/>
    <tableColumn id="25" name="000052" dataDxfId="147"/>
    <tableColumn id="267" name="000053" dataDxfId="146"/>
    <tableColumn id="266" name="000054" dataDxfId="145"/>
    <tableColumn id="265" name="000055" dataDxfId="144"/>
    <tableColumn id="26" name="000056" dataDxfId="143"/>
    <tableColumn id="264" name="000057" dataDxfId="142"/>
    <tableColumn id="44" name="000058" dataDxfId="141"/>
    <tableColumn id="45" name="000059" dataDxfId="140"/>
    <tableColumn id="46" name="000060" dataDxfId="139"/>
    <tableColumn id="47" name="000061" dataDxfId="138"/>
    <tableColumn id="272" name="000062" dataDxfId="137"/>
    <tableColumn id="58" name="000063" dataDxfId="136"/>
    <tableColumn id="271" name="000064" dataDxfId="135"/>
    <tableColumn id="159" name="000065" dataDxfId="134"/>
    <tableColumn id="282" name="339022" dataDxfId="133"/>
    <tableColumn id="284" name="339023" dataDxfId="132"/>
    <tableColumn id="286" name="339024" dataDxfId="131"/>
    <tableColumn id="285" name="339026" dataDxfId="130"/>
    <tableColumn id="287" name="339027" dataDxfId="129"/>
    <tableColumn id="283" name="339029" dataDxfId="128"/>
    <tableColumn id="288" name="339030" dataDxfId="127"/>
    <tableColumn id="304" name="339031" dataDxfId="126"/>
    <tableColumn id="303" name="339032" dataDxfId="125"/>
    <tableColumn id="302" name="339035" dataDxfId="124"/>
    <tableColumn id="301" name="339038" dataDxfId="123"/>
    <tableColumn id="300" name="339039" dataDxfId="122"/>
    <tableColumn id="299" name="339041" dataDxfId="121"/>
    <tableColumn id="298" name="339042" dataDxfId="120"/>
    <tableColumn id="297" name="339043" dataDxfId="119"/>
    <tableColumn id="296" name="339049" dataDxfId="118"/>
    <tableColumn id="292" name="339050" dataDxfId="117"/>
    <tableColumn id="294" name="339051" dataDxfId="116"/>
    <tableColumn id="295" name="974001" dataDxfId="115"/>
    <tableColumn id="293" name="974002" dataDxfId="114"/>
    <tableColumn id="289" name="974003" dataDxfId="113"/>
    <tableColumn id="290" name="974004" dataDxfId="112"/>
    <tableColumn id="291" name="974005" dataDxfId="111"/>
    <tableColumn id="305" name="974006" dataDxfId="110"/>
    <tableColumn id="306" name="974007" dataDxfId="109"/>
    <tableColumn id="307" name="974008" dataDxfId="108"/>
    <tableColumn id="308" name="974009" dataDxfId="107"/>
    <tableColumn id="309" name="974010" dataDxfId="106"/>
    <tableColumn id="310" name="974011" dataDxfId="105"/>
    <tableColumn id="311" name="974012" dataDxfId="104"/>
    <tableColumn id="312" name="974013" dataDxfId="103"/>
    <tableColumn id="313" name="974014" dataDxfId="102"/>
    <tableColumn id="314" name="974015" dataDxfId="101"/>
    <tableColumn id="324" name="974016" dataDxfId="100"/>
    <tableColumn id="323" name="974017" dataDxfId="99"/>
    <tableColumn id="322" name="974018" dataDxfId="98"/>
    <tableColumn id="321" name="974019" dataDxfId="97"/>
    <tableColumn id="320" name="974020" dataDxfId="96"/>
    <tableColumn id="319" name="SA10" dataDxfId="95"/>
    <tableColumn id="318" name="SA11" dataDxfId="94"/>
    <tableColumn id="317" name="SA12" dataDxfId="93"/>
    <tableColumn id="316" name="SA13" dataDxfId="92"/>
    <tableColumn id="315" name="SA14" dataDxfId="91"/>
    <tableColumn id="383" name="SA15" dataDxfId="90"/>
    <tableColumn id="382" name="SA16" dataDxfId="89"/>
    <tableColumn id="381" name="SA17" dataDxfId="88"/>
    <tableColumn id="380" name="SA18" dataDxfId="87"/>
    <tableColumn id="379" name="SA19" dataDxfId="86"/>
    <tableColumn id="384" name="SA1" dataDxfId="85"/>
    <tableColumn id="378" name="SA20" dataDxfId="84"/>
    <tableColumn id="377" name="SA2" dataDxfId="83"/>
    <tableColumn id="376" name="SA3" dataDxfId="82"/>
    <tableColumn id="375" name="SA4" dataDxfId="81"/>
    <tableColumn id="374" name="SA5" dataDxfId="80"/>
    <tableColumn id="373" name="SA6" dataDxfId="79"/>
    <tableColumn id="372" name="SA7" dataDxfId="78"/>
    <tableColumn id="371" name="SA8" dataDxfId="77"/>
    <tableColumn id="370" name="SA9" dataDxfId="76"/>
    <tableColumn id="598" name="000021" dataDxfId="75"/>
    <tableColumn id="16" name="000022" dataDxfId="74"/>
    <tableColumn id="597" name="000023" dataDxfId="73"/>
    <tableColumn id="596" name="000024" dataDxfId="72"/>
    <tableColumn id="595" name="000025" dataDxfId="71"/>
    <tableColumn id="594" name="000026" dataDxfId="70"/>
    <tableColumn id="593" name="000027" dataDxfId="69"/>
    <tableColumn id="592" name="000028" dataDxfId="68"/>
    <tableColumn id="591" name="000029" dataDxfId="67"/>
    <tableColumn id="17" name="000030" dataDxfId="66"/>
    <tableColumn id="590" name="000031" dataDxfId="65"/>
    <tableColumn id="589" name="000032" dataDxfId="64"/>
    <tableColumn id="588" name="000033" dataDxfId="63"/>
    <tableColumn id="587" name="000034" dataDxfId="62"/>
    <tableColumn id="586" name="000035" dataDxfId="61"/>
    <tableColumn id="585" name="000036" dataDxfId="60"/>
    <tableColumn id="584" name="000037" dataDxfId="59"/>
    <tableColumn id="583" name="000038" dataDxfId="58"/>
    <tableColumn id="582" name="000039" dataDxfId="57"/>
    <tableColumn id="19" name="000040" dataDxfId="56"/>
    <tableColumn id="581" name="000041" dataDxfId="55"/>
    <tableColumn id="20" name="000042" dataDxfId="54"/>
    <tableColumn id="580" name="058001" dataDxfId="53"/>
    <tableColumn id="499" name="058002" dataDxfId="52"/>
    <tableColumn id="498" name="058003" dataDxfId="51"/>
    <tableColumn id="497" name="058004" dataDxfId="50"/>
    <tableColumn id="496" name="058005" dataDxfId="49"/>
    <tableColumn id="433" name="058006" dataDxfId="48"/>
    <tableColumn id="432" name="058007" dataDxfId="47"/>
    <tableColumn id="431" name="058008" dataDxfId="46"/>
    <tableColumn id="430" name="058009" dataDxfId="45"/>
    <tableColumn id="429" name="058010" dataDxfId="44"/>
    <tableColumn id="428" name="058011" dataDxfId="43"/>
    <tableColumn id="427" name="058012" dataDxfId="42"/>
    <tableColumn id="642" name="058013" dataDxfId="41"/>
    <tableColumn id="641" name="058014" dataDxfId="40"/>
    <tableColumn id="640" name="058015" dataDxfId="39"/>
    <tableColumn id="639" name="058016" dataDxfId="38"/>
    <tableColumn id="638" name="058017" dataDxfId="37"/>
    <tableColumn id="637" name="058018" dataDxfId="36"/>
    <tableColumn id="636" name="058019" dataDxfId="35"/>
    <tableColumn id="635" name="058020" dataDxfId="34"/>
    <tableColumn id="634" name="084008" dataDxfId="33"/>
    <tableColumn id="633" name="095001" dataDxfId="32"/>
    <tableColumn id="632" name="316002" dataDxfId="31"/>
    <tableColumn id="631" name="316004" dataDxfId="30"/>
    <tableColumn id="630" name="316009" dataDxfId="29"/>
    <tableColumn id="629" name="316011" dataDxfId="28"/>
    <tableColumn id="628" name="316015" dataDxfId="27"/>
    <tableColumn id="627" name="316017" dataDxfId="26"/>
    <tableColumn id="626" name="339002" dataDxfId="25"/>
    <tableColumn id="625" name="339003" dataDxfId="24"/>
    <tableColumn id="624" name="339004" dataDxfId="23"/>
    <tableColumn id="623" name="339005" dataDxfId="22"/>
    <tableColumn id="622" name="339006" dataDxfId="21"/>
    <tableColumn id="621" name="339007" dataDxfId="20"/>
    <tableColumn id="620" name="339008" dataDxfId="19"/>
    <tableColumn id="619" name="339009" dataDxfId="18"/>
    <tableColumn id="618" name="339010" dataDxfId="17"/>
    <tableColumn id="617" name="339011" dataDxfId="16"/>
    <tableColumn id="616" name="339012" dataDxfId="15"/>
    <tableColumn id="615" name="339013" dataDxfId="14"/>
    <tableColumn id="614" name="339014" dataDxfId="13"/>
    <tableColumn id="613" name="339015" dataDxfId="12"/>
    <tableColumn id="612" name="339016" dataDxfId="11"/>
    <tableColumn id="659" name="339017" dataDxfId="10"/>
    <tableColumn id="658" name="339018" dataDxfId="9"/>
    <tableColumn id="657" name="339019" dataDxfId="8"/>
    <tableColumn id="656" name="339020" dataDxfId="7"/>
    <tableColumn id="655" name="339021" dataDxfId="6"/>
    <tableColumn id="18" name="ORGEO" dataDxfId="5"/>
    <tableColumn id="4" name="FID" dataDxfId="4"/>
    <tableColumn id="9" name="Object Code &amp; Name" dataDxfId="3"/>
    <tableColumn id="8" name="Category &amp; Name" dataDxfId="2"/>
    <tableColumn id="5" name="Display" dataDxfId="1"/>
    <tableColumn id="6" name="Examples of why funds were owed to JRO in the pas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contextures.com/datavalidationmultiselectpremium.html" TargetMode="External"/><Relationship Id="rId3" Type="http://schemas.openxmlformats.org/officeDocument/2006/relationships/hyperlink" Target="http://www.contextures.com/exceluserformsfordataentry.html" TargetMode="External"/><Relationship Id="rId7" Type="http://schemas.openxmlformats.org/officeDocument/2006/relationships/hyperlink" Target="http://blog.contextures.com/" TargetMode="External"/><Relationship Id="rId12" Type="http://schemas.openxmlformats.org/officeDocument/2006/relationships/printerSettings" Target="../printerSettings/printerSettings9.bin"/><Relationship Id="rId2" Type="http://schemas.openxmlformats.org/officeDocument/2006/relationships/hyperlink" Target="http://www.contextures.com/30excelfunctionsin30days01.html" TargetMode="External"/><Relationship Id="rId1" Type="http://schemas.openxmlformats.org/officeDocument/2006/relationships/hyperlink" Target="http://www.contextures.com/ctxrmd" TargetMode="External"/><Relationship Id="rId6" Type="http://schemas.openxmlformats.org/officeDocument/2006/relationships/hyperlink" Target="http://www.pivot-table.com/" TargetMode="External"/><Relationship Id="rId11" Type="http://schemas.openxmlformats.org/officeDocument/2006/relationships/hyperlink" Target="http://www.contextures.com/xlPivotPremAddIn.html" TargetMode="External"/><Relationship Id="rId5" Type="http://schemas.openxmlformats.org/officeDocument/2006/relationships/hyperlink" Target="http://www.contextures.com/tiptech.html" TargetMode="External"/><Relationship Id="rId10" Type="http://schemas.openxmlformats.org/officeDocument/2006/relationships/hyperlink" Target="http://www.contextures.com/dataentrysearchpopup.html" TargetMode="External"/><Relationship Id="rId4" Type="http://schemas.openxmlformats.org/officeDocument/2006/relationships/hyperlink" Target="http://www.contextures.com/exceltoolsaddin.html" TargetMode="External"/><Relationship Id="rId9" Type="http://schemas.openxmlformats.org/officeDocument/2006/relationships/hyperlink" Target="http://www.contextures.com/excelnewslettersignu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13"/>
  <sheetViews>
    <sheetView tabSelected="1" workbookViewId="0">
      <selection activeCell="B12" sqref="B12"/>
    </sheetView>
  </sheetViews>
  <sheetFormatPr defaultRowHeight="15" x14ac:dyDescent="0.25"/>
  <cols>
    <col min="1" max="1" width="30.7109375" style="78" customWidth="1"/>
    <col min="2" max="2" width="91.7109375" style="29" customWidth="1"/>
    <col min="3" max="16384" width="9.140625" style="29"/>
  </cols>
  <sheetData>
    <row r="1" spans="1:13" s="68" customFormat="1" ht="21" x14ac:dyDescent="0.3">
      <c r="A1" s="115" t="s">
        <v>699</v>
      </c>
      <c r="B1" s="115"/>
      <c r="C1" s="67"/>
      <c r="D1" s="67"/>
      <c r="E1" s="67"/>
      <c r="F1" s="67"/>
      <c r="G1" s="67"/>
      <c r="H1" s="67"/>
    </row>
    <row r="2" spans="1:13" s="68" customFormat="1" ht="21" x14ac:dyDescent="0.3">
      <c r="A2" s="115" t="s">
        <v>831</v>
      </c>
      <c r="B2" s="115"/>
      <c r="C2" s="67"/>
      <c r="D2" s="67"/>
      <c r="E2" s="67"/>
      <c r="F2" s="67"/>
      <c r="G2" s="67"/>
      <c r="H2" s="67"/>
    </row>
    <row r="3" spans="1:13" s="68" customFormat="1" ht="24" customHeight="1" x14ac:dyDescent="0.3">
      <c r="A3" s="116" t="s">
        <v>701</v>
      </c>
      <c r="B3" s="116"/>
      <c r="C3" s="69"/>
      <c r="D3" s="69"/>
      <c r="E3" s="69"/>
      <c r="F3" s="69"/>
      <c r="G3" s="69"/>
      <c r="H3" s="69"/>
      <c r="M3" s="30"/>
    </row>
    <row r="4" spans="1:13" ht="39" customHeight="1" x14ac:dyDescent="0.25">
      <c r="A4" s="36" t="s">
        <v>832</v>
      </c>
      <c r="B4" s="36" t="s">
        <v>833</v>
      </c>
    </row>
    <row r="5" spans="1:13" ht="33" x14ac:dyDescent="0.3">
      <c r="A5" s="70" t="s">
        <v>840</v>
      </c>
      <c r="B5" s="71" t="s">
        <v>847</v>
      </c>
    </row>
    <row r="6" spans="1:13" ht="17.25" x14ac:dyDescent="0.3">
      <c r="A6" s="70" t="s">
        <v>711</v>
      </c>
      <c r="B6" s="71" t="s">
        <v>845</v>
      </c>
    </row>
    <row r="7" spans="1:13" ht="66" x14ac:dyDescent="0.3">
      <c r="A7" s="70" t="s">
        <v>839</v>
      </c>
      <c r="B7" s="71" t="s">
        <v>1330</v>
      </c>
    </row>
    <row r="8" spans="1:13" ht="17.25" x14ac:dyDescent="0.3">
      <c r="A8" s="72" t="s">
        <v>834</v>
      </c>
      <c r="B8" s="73" t="s">
        <v>841</v>
      </c>
    </row>
    <row r="9" spans="1:13" ht="33" x14ac:dyDescent="0.3">
      <c r="A9" s="74" t="s">
        <v>85</v>
      </c>
      <c r="B9" s="71" t="s">
        <v>842</v>
      </c>
      <c r="E9" s="29" t="s">
        <v>835</v>
      </c>
    </row>
    <row r="10" spans="1:13" ht="17.25" x14ac:dyDescent="0.35">
      <c r="A10" s="72" t="s">
        <v>836</v>
      </c>
      <c r="B10" s="73" t="s">
        <v>846</v>
      </c>
    </row>
    <row r="11" spans="1:13" ht="17.25" x14ac:dyDescent="0.3">
      <c r="A11" s="75" t="s">
        <v>696</v>
      </c>
      <c r="B11" s="73" t="s">
        <v>837</v>
      </c>
    </row>
    <row r="12" spans="1:13" ht="66" x14ac:dyDescent="0.3">
      <c r="A12" s="75" t="s">
        <v>697</v>
      </c>
      <c r="B12" s="71" t="s">
        <v>843</v>
      </c>
    </row>
    <row r="13" spans="1:13" ht="50.25" thickBot="1" x14ac:dyDescent="0.35">
      <c r="A13" s="76" t="s">
        <v>838</v>
      </c>
      <c r="B13" s="77" t="s">
        <v>844</v>
      </c>
    </row>
  </sheetData>
  <sheetProtection algorithmName="SHA-512" hashValue="ZCUfMgI3jEEIdnSkn8PNScMwUwX5oOGLkxB/xtsiOsLfdrPMtcU66wZ9oKR0WUyr6nLo0UK0AOoJJSRNL6r8tA==" saltValue="GsD+XO0lfLLtjshzxPjmeg==" spinCount="100000" sheet="1" objects="1" scenarios="1"/>
  <mergeCells count="3">
    <mergeCell ref="A1:B1"/>
    <mergeCell ref="A2:B2"/>
    <mergeCell ref="A3:B3"/>
  </mergeCells>
  <printOptions horizontalCentered="1"/>
  <pageMargins left="0.45" right="0.45" top="0.75" bottom="0.75" header="0.3" footer="0.3"/>
  <pageSetup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topLeftCell="B1" zoomScale="91" zoomScaleNormal="91" workbookViewId="0">
      <pane ySplit="9" topLeftCell="A10" activePane="bottomLeft" state="frozen"/>
      <selection activeCell="B1" sqref="B1"/>
      <selection pane="bottomLeft" activeCell="C4" sqref="C4"/>
    </sheetView>
  </sheetViews>
  <sheetFormatPr defaultRowHeight="15" x14ac:dyDescent="0.25"/>
  <cols>
    <col min="1" max="1" width="29.85546875" style="52" hidden="1" customWidth="1"/>
    <col min="2" max="3" width="18.42578125" style="52" customWidth="1"/>
    <col min="4" max="4" width="10.5703125" style="52" hidden="1" customWidth="1"/>
    <col min="5" max="5" width="62.5703125" style="52" customWidth="1"/>
    <col min="6" max="6" width="60.7109375" style="52" customWidth="1"/>
    <col min="7" max="7" width="15.7109375" style="52" customWidth="1"/>
    <col min="8" max="8" width="63" style="52" customWidth="1"/>
    <col min="9" max="9" width="37.5703125" style="52" bestFit="1" customWidth="1"/>
    <col min="10" max="16384" width="9.140625" style="52"/>
  </cols>
  <sheetData>
    <row r="1" spans="1:12" s="95" customFormat="1" ht="21" x14ac:dyDescent="0.25">
      <c r="A1" s="117" t="s">
        <v>699</v>
      </c>
      <c r="B1" s="117"/>
      <c r="C1" s="117"/>
      <c r="D1" s="117"/>
      <c r="E1" s="117"/>
      <c r="F1" s="117"/>
      <c r="G1" s="117"/>
      <c r="H1" s="117"/>
    </row>
    <row r="2" spans="1:12" s="95" customFormat="1" ht="21" x14ac:dyDescent="0.25">
      <c r="A2" s="117" t="s">
        <v>700</v>
      </c>
      <c r="B2" s="117"/>
      <c r="C2" s="117"/>
      <c r="D2" s="117"/>
      <c r="E2" s="117"/>
      <c r="F2" s="117"/>
      <c r="G2" s="117"/>
      <c r="H2" s="117"/>
    </row>
    <row r="3" spans="1:12" s="95" customFormat="1" ht="18" x14ac:dyDescent="0.25">
      <c r="A3" s="118" t="s">
        <v>701</v>
      </c>
      <c r="B3" s="118"/>
      <c r="C3" s="118"/>
      <c r="D3" s="118"/>
      <c r="E3" s="118"/>
      <c r="F3" s="118"/>
      <c r="G3" s="118"/>
      <c r="H3" s="118"/>
      <c r="I3" s="96"/>
      <c r="L3" s="97"/>
    </row>
    <row r="4" spans="1:12" ht="18" x14ac:dyDescent="0.35">
      <c r="A4" s="55"/>
      <c r="B4" s="55" t="s">
        <v>702</v>
      </c>
      <c r="C4" s="56"/>
      <c r="D4" s="57"/>
      <c r="E4" s="57"/>
      <c r="F4" s="58"/>
      <c r="G4" s="98" t="s">
        <v>703</v>
      </c>
      <c r="H4" s="59"/>
      <c r="I4" s="60"/>
      <c r="J4" s="61"/>
      <c r="K4" s="61"/>
      <c r="L4" s="62"/>
    </row>
    <row r="5" spans="1:12" ht="18" x14ac:dyDescent="0.35">
      <c r="A5" s="55"/>
      <c r="B5" s="55"/>
      <c r="C5" s="55"/>
      <c r="D5" s="57"/>
      <c r="E5" s="57"/>
      <c r="F5" s="58"/>
      <c r="G5" s="98" t="s">
        <v>711</v>
      </c>
      <c r="H5" s="50">
        <f>SUM(tblData53[Amount Due])</f>
        <v>0</v>
      </c>
      <c r="I5" s="60"/>
      <c r="J5" s="61"/>
      <c r="K5" s="61"/>
      <c r="L5" s="62"/>
    </row>
    <row r="6" spans="1:12" ht="18" x14ac:dyDescent="0.25">
      <c r="A6" s="94"/>
      <c r="B6" s="119"/>
      <c r="C6" s="119"/>
      <c r="D6" s="119"/>
      <c r="E6" s="119"/>
      <c r="F6" s="119"/>
      <c r="G6" s="94"/>
      <c r="H6" s="94"/>
      <c r="L6" s="54"/>
    </row>
    <row r="7" spans="1:12" s="95" customFormat="1" ht="39.75" customHeight="1" x14ac:dyDescent="0.25">
      <c r="A7" s="99"/>
      <c r="B7" s="120" t="s">
        <v>704</v>
      </c>
      <c r="C7" s="120"/>
      <c r="D7" s="120"/>
      <c r="E7" s="120"/>
      <c r="F7" s="120"/>
      <c r="G7" s="120"/>
      <c r="H7" s="120"/>
      <c r="I7" s="120"/>
    </row>
    <row r="8" spans="1:12" s="100" customFormat="1" ht="30" x14ac:dyDescent="0.25">
      <c r="E8" s="101"/>
      <c r="H8" s="102" t="s">
        <v>829</v>
      </c>
      <c r="I8" s="102" t="s">
        <v>830</v>
      </c>
    </row>
    <row r="9" spans="1:12" s="105" customFormat="1" ht="15.75" x14ac:dyDescent="0.25">
      <c r="A9" s="103" t="s">
        <v>694</v>
      </c>
      <c r="B9" s="103" t="s">
        <v>83</v>
      </c>
      <c r="C9" s="103" t="s">
        <v>1331</v>
      </c>
      <c r="D9" s="103" t="s">
        <v>84</v>
      </c>
      <c r="E9" s="103" t="s">
        <v>85</v>
      </c>
      <c r="F9" s="104" t="s">
        <v>695</v>
      </c>
      <c r="G9" s="104" t="s">
        <v>696</v>
      </c>
      <c r="H9" s="104" t="s">
        <v>697</v>
      </c>
      <c r="I9" s="104" t="s">
        <v>698</v>
      </c>
    </row>
    <row r="10" spans="1:12" ht="15.75" x14ac:dyDescent="0.25">
      <c r="A10" s="32">
        <f t="shared" ref="A10:A50" si="0">$C$4</f>
        <v>0</v>
      </c>
      <c r="B10" s="32"/>
      <c r="C10" s="106" t="str">
        <f>IF(tblData53[[#This Row],[FID]]="","",LEFT(tblData53[[#This Row],[FID]],3)&amp;"XXX")</f>
        <v/>
      </c>
      <c r="D10" s="51" t="str">
        <f>IF(tblData53[[#This Row],[Org &amp; EO]]&lt;&gt;"",(VLOOKUP(tblData53[[#This Row],[Org &amp; EO]],Lists!GT:GU,2,FALSE)),"")</f>
        <v/>
      </c>
      <c r="E10" s="32"/>
      <c r="F10" s="93" t="str">
        <f>IF(tblData53[[#This Row],[Object Code &amp; Name]]&lt;&gt;"",(VLOOKUP(tblData53[[#This Row],[Object Code &amp; Name]],Lists!GV:GW,2,FALSE)),"")</f>
        <v/>
      </c>
      <c r="G10" s="43"/>
      <c r="H10" s="32"/>
      <c r="I10" s="32"/>
    </row>
    <row r="11" spans="1:12" ht="15.75" x14ac:dyDescent="0.25">
      <c r="A11" s="32">
        <f t="shared" si="0"/>
        <v>0</v>
      </c>
      <c r="B11" s="32"/>
      <c r="C11" s="106" t="str">
        <f>IF(tblData53[[#This Row],[FID]]="","",LEFT(tblData53[[#This Row],[FID]],3)&amp;"XXX")</f>
        <v/>
      </c>
      <c r="D11" s="51" t="str">
        <f>IF(tblData53[[#This Row],[Org &amp; EO]]&lt;&gt;"",(VLOOKUP(tblData53[[#This Row],[Org &amp; EO]],Lists!GT:GU,2,FALSE)),"")</f>
        <v/>
      </c>
      <c r="E11" s="32"/>
      <c r="F11" s="93" t="str">
        <f>IF(tblData53[[#This Row],[Object Code &amp; Name]]&lt;&gt;"",(VLOOKUP(tblData53[[#This Row],[Object Code &amp; Name]],Lists!GV:GW,2,FALSE)),"")</f>
        <v/>
      </c>
      <c r="G11" s="43"/>
      <c r="H11" s="25"/>
      <c r="I11" s="25"/>
    </row>
    <row r="12" spans="1:12" ht="15.75" x14ac:dyDescent="0.25">
      <c r="A12" s="31">
        <f t="shared" si="0"/>
        <v>0</v>
      </c>
      <c r="B12" s="32"/>
      <c r="C12" s="106" t="str">
        <f>IF(tblData53[[#This Row],[FID]]="","",LEFT(tblData53[[#This Row],[FID]],3)&amp;"XXX")</f>
        <v/>
      </c>
      <c r="D12" s="51" t="str">
        <f>IF(tblData53[[#This Row],[Org &amp; EO]]&lt;&gt;"",(VLOOKUP(tblData53[[#This Row],[Org &amp; EO]],Lists!GT:GU,2,FALSE)),"")</f>
        <v/>
      </c>
      <c r="E12" s="32"/>
      <c r="F12" s="93" t="str">
        <f>IF(tblData53[[#This Row],[Object Code &amp; Name]]&lt;&gt;"",(VLOOKUP(tblData53[[#This Row],[Object Code &amp; Name]],Lists!GV:GW,2,FALSE)),"")</f>
        <v/>
      </c>
      <c r="G12" s="44"/>
      <c r="H12" s="32"/>
      <c r="I12" s="32"/>
    </row>
    <row r="13" spans="1:12" ht="15.75" x14ac:dyDescent="0.25">
      <c r="A13" s="31">
        <f t="shared" si="0"/>
        <v>0</v>
      </c>
      <c r="B13" s="32"/>
      <c r="C13" s="106" t="str">
        <f>IF(tblData53[[#This Row],[FID]]="","",LEFT(tblData53[[#This Row],[FID]],3)&amp;"XXX")</f>
        <v/>
      </c>
      <c r="D13" s="51" t="str">
        <f>IF(tblData53[[#This Row],[Org &amp; EO]]&lt;&gt;"",(VLOOKUP(tblData53[[#This Row],[Org &amp; EO]],Lists!GT:GU,2,FALSE)),"")</f>
        <v/>
      </c>
      <c r="E13" s="32"/>
      <c r="F13" s="93" t="str">
        <f>IF(tblData53[[#This Row],[Object Code &amp; Name]]&lt;&gt;"",(VLOOKUP(tblData53[[#This Row],[Object Code &amp; Name]],Lists!GV:GW,2,FALSE)),"")</f>
        <v/>
      </c>
      <c r="G13" s="44"/>
      <c r="H13" s="32"/>
      <c r="I13" s="32"/>
    </row>
    <row r="14" spans="1:12" ht="15.75" x14ac:dyDescent="0.25">
      <c r="A14" s="31">
        <f t="shared" si="0"/>
        <v>0</v>
      </c>
      <c r="B14" s="32"/>
      <c r="C14" s="106" t="str">
        <f>IF(tblData53[[#This Row],[FID]]="","",LEFT(tblData53[[#This Row],[FID]],3)&amp;"XXX")</f>
        <v/>
      </c>
      <c r="D14" s="51" t="str">
        <f>IF(tblData53[[#This Row],[Org &amp; EO]]&lt;&gt;"",(VLOOKUP(tblData53[[#This Row],[Org &amp; EO]],Lists!GT:GU,2,FALSE)),"")</f>
        <v/>
      </c>
      <c r="E14" s="32"/>
      <c r="F14" s="93" t="str">
        <f>IF(tblData53[[#This Row],[Object Code &amp; Name]]&lt;&gt;"",(VLOOKUP(tblData53[[#This Row],[Object Code &amp; Name]],Lists!GV:GW,2,FALSE)),"")</f>
        <v/>
      </c>
      <c r="G14" s="44"/>
      <c r="H14" s="32"/>
      <c r="I14" s="32"/>
    </row>
    <row r="15" spans="1:12" ht="15.75" x14ac:dyDescent="0.25">
      <c r="A15" s="31">
        <f t="shared" si="0"/>
        <v>0</v>
      </c>
      <c r="B15" s="32"/>
      <c r="C15" s="106" t="str">
        <f>IF(tblData53[[#This Row],[FID]]="","",LEFT(tblData53[[#This Row],[FID]],3)&amp;"XXX")</f>
        <v/>
      </c>
      <c r="D15" s="51" t="str">
        <f>IF(tblData53[[#This Row],[Org &amp; EO]]&lt;&gt;"",(VLOOKUP(tblData53[[#This Row],[Org &amp; EO]],Lists!GT:GU,2,FALSE)),"")</f>
        <v/>
      </c>
      <c r="E15" s="32"/>
      <c r="F15" s="93" t="str">
        <f>IF(tblData53[[#This Row],[Object Code &amp; Name]]&lt;&gt;"",(VLOOKUP(tblData53[[#This Row],[Object Code &amp; Name]],Lists!GV:GW,2,FALSE)),"")</f>
        <v/>
      </c>
      <c r="G15" s="44"/>
      <c r="H15" s="32"/>
      <c r="I15" s="32"/>
    </row>
    <row r="16" spans="1:12" ht="15.75" x14ac:dyDescent="0.25">
      <c r="A16" s="31">
        <f t="shared" si="0"/>
        <v>0</v>
      </c>
      <c r="B16" s="32"/>
      <c r="C16" s="106" t="str">
        <f>IF(tblData53[[#This Row],[FID]]="","",LEFT(tblData53[[#This Row],[FID]],3)&amp;"XXX")</f>
        <v/>
      </c>
      <c r="D16" s="51" t="str">
        <f>IF(tblData53[[#This Row],[Org &amp; EO]]&lt;&gt;"",(VLOOKUP(tblData53[[#This Row],[Org &amp; EO]],Lists!GT:GU,2,FALSE)),"")</f>
        <v/>
      </c>
      <c r="E16" s="32"/>
      <c r="F16" s="93" t="str">
        <f>IF(tblData53[[#This Row],[Object Code &amp; Name]]&lt;&gt;"",(VLOOKUP(tblData53[[#This Row],[Object Code &amp; Name]],Lists!GV:GW,2,FALSE)),"")</f>
        <v/>
      </c>
      <c r="G16" s="44"/>
      <c r="H16" s="32"/>
      <c r="I16" s="32"/>
    </row>
    <row r="17" spans="1:9" ht="15.75" x14ac:dyDescent="0.25">
      <c r="A17" s="31">
        <f t="shared" si="0"/>
        <v>0</v>
      </c>
      <c r="B17" s="32"/>
      <c r="C17" s="106" t="str">
        <f>IF(tblData53[[#This Row],[FID]]="","",LEFT(tblData53[[#This Row],[FID]],3)&amp;"XXX")</f>
        <v/>
      </c>
      <c r="D17" s="51" t="str">
        <f>IF(tblData53[[#This Row],[Org &amp; EO]]&lt;&gt;"",(VLOOKUP(tblData53[[#This Row],[Org &amp; EO]],Lists!GT:GU,2,FALSE)),"")</f>
        <v/>
      </c>
      <c r="E17" s="32"/>
      <c r="F17" s="93" t="str">
        <f>IF(tblData53[[#This Row],[Object Code &amp; Name]]&lt;&gt;"",(VLOOKUP(tblData53[[#This Row],[Object Code &amp; Name]],Lists!GV:GW,2,FALSE)),"")</f>
        <v/>
      </c>
      <c r="G17" s="44"/>
      <c r="H17" s="32"/>
      <c r="I17" s="32"/>
    </row>
    <row r="18" spans="1:9" ht="15.75" x14ac:dyDescent="0.25">
      <c r="A18" s="31">
        <f t="shared" si="0"/>
        <v>0</v>
      </c>
      <c r="B18" s="32"/>
      <c r="C18" s="106" t="str">
        <f>IF(tblData53[[#This Row],[FID]]="","",LEFT(tblData53[[#This Row],[FID]],3)&amp;"XXX")</f>
        <v/>
      </c>
      <c r="D18" s="51" t="str">
        <f>IF(tblData53[[#This Row],[Org &amp; EO]]&lt;&gt;"",(VLOOKUP(tblData53[[#This Row],[Org &amp; EO]],Lists!GT:GU,2,FALSE)),"")</f>
        <v/>
      </c>
      <c r="E18" s="32"/>
      <c r="F18" s="93" t="str">
        <f>IF(tblData53[[#This Row],[Object Code &amp; Name]]&lt;&gt;"",(VLOOKUP(tblData53[[#This Row],[Object Code &amp; Name]],Lists!GV:GW,2,FALSE)),"")</f>
        <v/>
      </c>
      <c r="G18" s="44"/>
      <c r="H18" s="32"/>
      <c r="I18" s="32"/>
    </row>
    <row r="19" spans="1:9" ht="15.75" x14ac:dyDescent="0.25">
      <c r="A19" s="31">
        <f t="shared" si="0"/>
        <v>0</v>
      </c>
      <c r="B19" s="32"/>
      <c r="C19" s="106" t="str">
        <f>IF(tblData53[[#This Row],[FID]]="","",LEFT(tblData53[[#This Row],[FID]],3)&amp;"XXX")</f>
        <v/>
      </c>
      <c r="D19" s="51" t="str">
        <f>IF(tblData53[[#This Row],[Org &amp; EO]]&lt;&gt;"",(VLOOKUP(tblData53[[#This Row],[Org &amp; EO]],Lists!GT:GU,2,FALSE)),"")</f>
        <v/>
      </c>
      <c r="E19" s="32"/>
      <c r="F19" s="93" t="str">
        <f>IF(tblData53[[#This Row],[Object Code &amp; Name]]&lt;&gt;"",(VLOOKUP(tblData53[[#This Row],[Object Code &amp; Name]],Lists!GV:GW,2,FALSE)),"")</f>
        <v/>
      </c>
      <c r="G19" s="44"/>
      <c r="H19" s="32"/>
      <c r="I19" s="32"/>
    </row>
    <row r="20" spans="1:9" ht="15.75" x14ac:dyDescent="0.25">
      <c r="A20" s="31">
        <f t="shared" si="0"/>
        <v>0</v>
      </c>
      <c r="B20" s="32"/>
      <c r="C20" s="106" t="str">
        <f>IF(tblData53[[#This Row],[FID]]="","",LEFT(tblData53[[#This Row],[FID]],3)&amp;"XXX")</f>
        <v/>
      </c>
      <c r="D20" s="51" t="str">
        <f>IF(tblData53[[#This Row],[Org &amp; EO]]&lt;&gt;"",(VLOOKUP(tblData53[[#This Row],[Org &amp; EO]],Lists!GT:GU,2,FALSE)),"")</f>
        <v/>
      </c>
      <c r="E20" s="32"/>
      <c r="F20" s="93" t="str">
        <f>IF(tblData53[[#This Row],[Object Code &amp; Name]]&lt;&gt;"",(VLOOKUP(tblData53[[#This Row],[Object Code &amp; Name]],Lists!GV:GW,2,FALSE)),"")</f>
        <v/>
      </c>
      <c r="G20" s="44"/>
      <c r="H20" s="32"/>
      <c r="I20" s="32"/>
    </row>
    <row r="21" spans="1:9" ht="15.75" x14ac:dyDescent="0.25">
      <c r="A21" s="31">
        <f t="shared" si="0"/>
        <v>0</v>
      </c>
      <c r="B21" s="32"/>
      <c r="C21" s="106" t="str">
        <f>IF(tblData53[[#This Row],[FID]]="","",LEFT(tblData53[[#This Row],[FID]],3)&amp;"XXX")</f>
        <v/>
      </c>
      <c r="D21" s="51" t="str">
        <f>IF(tblData53[[#This Row],[Org &amp; EO]]&lt;&gt;"",(VLOOKUP(tblData53[[#This Row],[Org &amp; EO]],Lists!GT:GU,2,FALSE)),"")</f>
        <v/>
      </c>
      <c r="E21" s="32"/>
      <c r="F21" s="93" t="str">
        <f>IF(tblData53[[#This Row],[Object Code &amp; Name]]&lt;&gt;"",(VLOOKUP(tblData53[[#This Row],[Object Code &amp; Name]],Lists!GV:GW,2,FALSE)),"")</f>
        <v/>
      </c>
      <c r="G21" s="44"/>
      <c r="H21" s="32"/>
      <c r="I21" s="32"/>
    </row>
    <row r="22" spans="1:9" ht="15.75" x14ac:dyDescent="0.25">
      <c r="A22" s="31">
        <f t="shared" si="0"/>
        <v>0</v>
      </c>
      <c r="B22" s="32"/>
      <c r="C22" s="106" t="str">
        <f>IF(tblData53[[#This Row],[FID]]="","",LEFT(tblData53[[#This Row],[FID]],3)&amp;"XXX")</f>
        <v/>
      </c>
      <c r="D22" s="51" t="str">
        <f>IF(tblData53[[#This Row],[Org &amp; EO]]&lt;&gt;"",(VLOOKUP(tblData53[[#This Row],[Org &amp; EO]],Lists!GT:GU,2,FALSE)),"")</f>
        <v/>
      </c>
      <c r="E22" s="32"/>
      <c r="F22" s="93" t="str">
        <f>IF(tblData53[[#This Row],[Object Code &amp; Name]]&lt;&gt;"",(VLOOKUP(tblData53[[#This Row],[Object Code &amp; Name]],Lists!GV:GW,2,FALSE)),"")</f>
        <v/>
      </c>
      <c r="G22" s="44"/>
      <c r="H22" s="32"/>
      <c r="I22" s="32"/>
    </row>
    <row r="23" spans="1:9" ht="15.75" x14ac:dyDescent="0.25">
      <c r="A23" s="31">
        <f t="shared" si="0"/>
        <v>0</v>
      </c>
      <c r="B23" s="32"/>
      <c r="C23" s="106" t="str">
        <f>IF(tblData53[[#This Row],[FID]]="","",LEFT(tblData53[[#This Row],[FID]],3)&amp;"XXX")</f>
        <v/>
      </c>
      <c r="D23" s="51" t="str">
        <f>IF(tblData53[[#This Row],[Org &amp; EO]]&lt;&gt;"",(VLOOKUP(tblData53[[#This Row],[Org &amp; EO]],Lists!GT:GU,2,FALSE)),"")</f>
        <v/>
      </c>
      <c r="E23" s="32"/>
      <c r="F23" s="93" t="str">
        <f>IF(tblData53[[#This Row],[Object Code &amp; Name]]&lt;&gt;"",(VLOOKUP(tblData53[[#This Row],[Object Code &amp; Name]],Lists!GV:GW,2,FALSE)),"")</f>
        <v/>
      </c>
      <c r="G23" s="44"/>
      <c r="H23" s="32"/>
      <c r="I23" s="32"/>
    </row>
    <row r="24" spans="1:9" ht="15.75" x14ac:dyDescent="0.25">
      <c r="A24" s="31">
        <f t="shared" si="0"/>
        <v>0</v>
      </c>
      <c r="B24" s="32"/>
      <c r="C24" s="106" t="str">
        <f>IF(tblData53[[#This Row],[FID]]="","",LEFT(tblData53[[#This Row],[FID]],3)&amp;"XXX")</f>
        <v/>
      </c>
      <c r="D24" s="51" t="str">
        <f>IF(tblData53[[#This Row],[Org &amp; EO]]&lt;&gt;"",(VLOOKUP(tblData53[[#This Row],[Org &amp; EO]],Lists!GT:GU,2,FALSE)),"")</f>
        <v/>
      </c>
      <c r="E24" s="32"/>
      <c r="F24" s="93" t="str">
        <f>IF(tblData53[[#This Row],[Object Code &amp; Name]]&lt;&gt;"",(VLOOKUP(tblData53[[#This Row],[Object Code &amp; Name]],Lists!GV:GW,2,FALSE)),"")</f>
        <v/>
      </c>
      <c r="G24" s="44"/>
      <c r="H24" s="32"/>
      <c r="I24" s="32"/>
    </row>
    <row r="25" spans="1:9" ht="15.75" x14ac:dyDescent="0.25">
      <c r="A25" s="31">
        <f t="shared" si="0"/>
        <v>0</v>
      </c>
      <c r="B25" s="32"/>
      <c r="C25" s="106" t="str">
        <f>IF(tblData53[[#This Row],[FID]]="","",LEFT(tblData53[[#This Row],[FID]],3)&amp;"XXX")</f>
        <v/>
      </c>
      <c r="D25" s="51" t="str">
        <f>IF(tblData53[[#This Row],[Org &amp; EO]]&lt;&gt;"",(VLOOKUP(tblData53[[#This Row],[Org &amp; EO]],Lists!GT:GU,2,FALSE)),"")</f>
        <v/>
      </c>
      <c r="E25" s="32"/>
      <c r="F25" s="93" t="str">
        <f>IF(tblData53[[#This Row],[Object Code &amp; Name]]&lt;&gt;"",(VLOOKUP(tblData53[[#This Row],[Object Code &amp; Name]],Lists!GV:GW,2,FALSE)),"")</f>
        <v/>
      </c>
      <c r="G25" s="44"/>
      <c r="H25" s="32"/>
      <c r="I25" s="32"/>
    </row>
    <row r="26" spans="1:9" ht="15.75" x14ac:dyDescent="0.25">
      <c r="A26" s="31">
        <f t="shared" si="0"/>
        <v>0</v>
      </c>
      <c r="B26" s="32"/>
      <c r="C26" s="106" t="str">
        <f>IF(tblData53[[#This Row],[FID]]="","",LEFT(tblData53[[#This Row],[FID]],3)&amp;"XXX")</f>
        <v/>
      </c>
      <c r="D26" s="51" t="str">
        <f>IF(tblData53[[#This Row],[Org &amp; EO]]&lt;&gt;"",(VLOOKUP(tblData53[[#This Row],[Org &amp; EO]],Lists!GT:GU,2,FALSE)),"")</f>
        <v/>
      </c>
      <c r="E26" s="32"/>
      <c r="F26" s="93" t="str">
        <f>IF(tblData53[[#This Row],[Object Code &amp; Name]]&lt;&gt;"",(VLOOKUP(tblData53[[#This Row],[Object Code &amp; Name]],Lists!GV:GW,2,FALSE)),"")</f>
        <v/>
      </c>
      <c r="G26" s="44"/>
      <c r="H26" s="32"/>
      <c r="I26" s="32"/>
    </row>
    <row r="27" spans="1:9" ht="15.75" x14ac:dyDescent="0.25">
      <c r="A27" s="31">
        <f t="shared" si="0"/>
        <v>0</v>
      </c>
      <c r="B27" s="32"/>
      <c r="C27" s="106" t="str">
        <f>IF(tblData53[[#This Row],[FID]]="","",LEFT(tblData53[[#This Row],[FID]],3)&amp;"XXX")</f>
        <v/>
      </c>
      <c r="D27" s="51" t="str">
        <f>IF(tblData53[[#This Row],[Org &amp; EO]]&lt;&gt;"",(VLOOKUP(tblData53[[#This Row],[Org &amp; EO]],Lists!GT:GU,2,FALSE)),"")</f>
        <v/>
      </c>
      <c r="E27" s="32"/>
      <c r="F27" s="93" t="str">
        <f>IF(tblData53[[#This Row],[Object Code &amp; Name]]&lt;&gt;"",(VLOOKUP(tblData53[[#This Row],[Object Code &amp; Name]],Lists!GV:GW,2,FALSE)),"")</f>
        <v/>
      </c>
      <c r="G27" s="44"/>
      <c r="H27" s="32"/>
      <c r="I27" s="32"/>
    </row>
    <row r="28" spans="1:9" ht="15.75" x14ac:dyDescent="0.25">
      <c r="A28" s="31">
        <f t="shared" si="0"/>
        <v>0</v>
      </c>
      <c r="B28" s="32"/>
      <c r="C28" s="106" t="str">
        <f>IF(tblData53[[#This Row],[FID]]="","",LEFT(tblData53[[#This Row],[FID]],3)&amp;"XXX")</f>
        <v/>
      </c>
      <c r="D28" s="51" t="str">
        <f>IF(tblData53[[#This Row],[Org &amp; EO]]&lt;&gt;"",(VLOOKUP(tblData53[[#This Row],[Org &amp; EO]],Lists!GT:GU,2,FALSE)),"")</f>
        <v/>
      </c>
      <c r="E28" s="32"/>
      <c r="F28" s="93" t="str">
        <f>IF(tblData53[[#This Row],[Object Code &amp; Name]]&lt;&gt;"",(VLOOKUP(tblData53[[#This Row],[Object Code &amp; Name]],Lists!GV:GW,2,FALSE)),"")</f>
        <v/>
      </c>
      <c r="G28" s="44"/>
      <c r="H28" s="32"/>
      <c r="I28" s="32"/>
    </row>
    <row r="29" spans="1:9" ht="15.75" x14ac:dyDescent="0.25">
      <c r="A29" s="31">
        <f t="shared" si="0"/>
        <v>0</v>
      </c>
      <c r="B29" s="32"/>
      <c r="C29" s="106" t="str">
        <f>IF(tblData53[[#This Row],[FID]]="","",LEFT(tblData53[[#This Row],[FID]],3)&amp;"XXX")</f>
        <v/>
      </c>
      <c r="D29" s="51" t="str">
        <f>IF(tblData53[[#This Row],[Org &amp; EO]]&lt;&gt;"",(VLOOKUP(tblData53[[#This Row],[Org &amp; EO]],Lists!GT:GU,2,FALSE)),"")</f>
        <v/>
      </c>
      <c r="E29" s="32"/>
      <c r="F29" s="93" t="str">
        <f>IF(tblData53[[#This Row],[Object Code &amp; Name]]&lt;&gt;"",(VLOOKUP(tblData53[[#This Row],[Object Code &amp; Name]],Lists!GV:GW,2,FALSE)),"")</f>
        <v/>
      </c>
      <c r="G29" s="44"/>
      <c r="H29" s="32"/>
      <c r="I29" s="32"/>
    </row>
    <row r="30" spans="1:9" ht="15.75" x14ac:dyDescent="0.25">
      <c r="A30" s="31">
        <f t="shared" si="0"/>
        <v>0</v>
      </c>
      <c r="B30" s="32"/>
      <c r="C30" s="106" t="str">
        <f>IF(tblData53[[#This Row],[FID]]="","",LEFT(tblData53[[#This Row],[FID]],3)&amp;"XXX")</f>
        <v/>
      </c>
      <c r="D30" s="51" t="str">
        <f>IF(tblData53[[#This Row],[Org &amp; EO]]&lt;&gt;"",(VLOOKUP(tblData53[[#This Row],[Org &amp; EO]],Lists!GT:GU,2,FALSE)),"")</f>
        <v/>
      </c>
      <c r="E30" s="32"/>
      <c r="F30" s="93" t="str">
        <f>IF(tblData53[[#This Row],[Object Code &amp; Name]]&lt;&gt;"",(VLOOKUP(tblData53[[#This Row],[Object Code &amp; Name]],Lists!GV:GW,2,FALSE)),"")</f>
        <v/>
      </c>
      <c r="G30" s="44"/>
      <c r="H30" s="32"/>
      <c r="I30" s="32"/>
    </row>
    <row r="31" spans="1:9" ht="15.75" x14ac:dyDescent="0.25">
      <c r="A31" s="31">
        <f t="shared" si="0"/>
        <v>0</v>
      </c>
      <c r="B31" s="32"/>
      <c r="C31" s="106" t="str">
        <f>IF(tblData53[[#This Row],[FID]]="","",LEFT(tblData53[[#This Row],[FID]],3)&amp;"XXX")</f>
        <v/>
      </c>
      <c r="D31" s="51" t="str">
        <f>IF(tblData53[[#This Row],[Org &amp; EO]]&lt;&gt;"",(VLOOKUP(tblData53[[#This Row],[Org &amp; EO]],Lists!GT:GU,2,FALSE)),"")</f>
        <v/>
      </c>
      <c r="E31" s="32"/>
      <c r="F31" s="93" t="str">
        <f>IF(tblData53[[#This Row],[Object Code &amp; Name]]&lt;&gt;"",(VLOOKUP(tblData53[[#This Row],[Object Code &amp; Name]],Lists!GV:GW,2,FALSE)),"")</f>
        <v/>
      </c>
      <c r="G31" s="44"/>
      <c r="H31" s="32"/>
      <c r="I31" s="32"/>
    </row>
    <row r="32" spans="1:9" ht="15.75" x14ac:dyDescent="0.25">
      <c r="A32" s="31">
        <f t="shared" si="0"/>
        <v>0</v>
      </c>
      <c r="B32" s="32"/>
      <c r="C32" s="106" t="str">
        <f>IF(tblData53[[#This Row],[FID]]="","",LEFT(tblData53[[#This Row],[FID]],3)&amp;"XXX")</f>
        <v/>
      </c>
      <c r="D32" s="51" t="str">
        <f>IF(tblData53[[#This Row],[Org &amp; EO]]&lt;&gt;"",(VLOOKUP(tblData53[[#This Row],[Org &amp; EO]],Lists!GT:GU,2,FALSE)),"")</f>
        <v/>
      </c>
      <c r="E32" s="32"/>
      <c r="F32" s="93" t="str">
        <f>IF(tblData53[[#This Row],[Object Code &amp; Name]]&lt;&gt;"",(VLOOKUP(tblData53[[#This Row],[Object Code &amp; Name]],Lists!GV:GW,2,FALSE)),"")</f>
        <v/>
      </c>
      <c r="G32" s="44"/>
      <c r="H32" s="32"/>
      <c r="I32" s="32"/>
    </row>
    <row r="33" spans="1:9" ht="15.75" x14ac:dyDescent="0.25">
      <c r="A33" s="47">
        <f t="shared" si="0"/>
        <v>0</v>
      </c>
      <c r="B33" s="48"/>
      <c r="C33" s="107" t="str">
        <f>IF(tblData53[[#This Row],[FID]]="","",LEFT(tblData53[[#This Row],[FID]],3)&amp;"XXX")</f>
        <v/>
      </c>
      <c r="D33" s="51" t="str">
        <f>IF(tblData53[[#This Row],[Org &amp; EO]]&lt;&gt;"",(VLOOKUP(tblData53[[#This Row],[Org &amp; EO]],Lists!GT:GU,2,FALSE)),"")</f>
        <v/>
      </c>
      <c r="E33" s="48"/>
      <c r="F33" s="93" t="str">
        <f>IF(tblData53[[#This Row],[Object Code &amp; Name]]&lt;&gt;"",(VLOOKUP(tblData53[[#This Row],[Object Code &amp; Name]],Lists!GV:GW,2,FALSE)),"")</f>
        <v/>
      </c>
      <c r="G33" s="49"/>
      <c r="H33" s="48"/>
      <c r="I33" s="48"/>
    </row>
    <row r="34" spans="1:9" ht="15.75" x14ac:dyDescent="0.25">
      <c r="A34" s="47">
        <f t="shared" si="0"/>
        <v>0</v>
      </c>
      <c r="B34" s="48"/>
      <c r="C34" s="107" t="str">
        <f>IF(tblData53[[#This Row],[FID]]="","",LEFT(tblData53[[#This Row],[FID]],3)&amp;"XXX")</f>
        <v/>
      </c>
      <c r="D34" s="51" t="str">
        <f>IF(tblData53[[#This Row],[Org &amp; EO]]&lt;&gt;"",(VLOOKUP(tblData53[[#This Row],[Org &amp; EO]],Lists!GT:GU,2,FALSE)),"")</f>
        <v/>
      </c>
      <c r="E34" s="48"/>
      <c r="F34" s="93" t="str">
        <f>IF(tblData53[[#This Row],[Object Code &amp; Name]]&lt;&gt;"",(VLOOKUP(tblData53[[#This Row],[Object Code &amp; Name]],Lists!GV:GW,2,FALSE)),"")</f>
        <v/>
      </c>
      <c r="G34" s="49"/>
      <c r="H34" s="48"/>
      <c r="I34" s="48"/>
    </row>
    <row r="35" spans="1:9" ht="15.75" x14ac:dyDescent="0.25">
      <c r="A35" s="47">
        <f t="shared" si="0"/>
        <v>0</v>
      </c>
      <c r="B35" s="48"/>
      <c r="C35" s="107" t="str">
        <f>IF(tblData53[[#This Row],[FID]]="","",LEFT(tblData53[[#This Row],[FID]],3)&amp;"XXX")</f>
        <v/>
      </c>
      <c r="D35" s="51" t="str">
        <f>IF(tblData53[[#This Row],[Org &amp; EO]]&lt;&gt;"",(VLOOKUP(tblData53[[#This Row],[Org &amp; EO]],Lists!GT:GU,2,FALSE)),"")</f>
        <v/>
      </c>
      <c r="E35" s="48"/>
      <c r="F35" s="93" t="str">
        <f>IF(tblData53[[#This Row],[Object Code &amp; Name]]&lt;&gt;"",(VLOOKUP(tblData53[[#This Row],[Object Code &amp; Name]],Lists!GV:GW,2,FALSE)),"")</f>
        <v/>
      </c>
      <c r="G35" s="49"/>
      <c r="H35" s="48"/>
      <c r="I35" s="48"/>
    </row>
    <row r="36" spans="1:9" ht="15.75" x14ac:dyDescent="0.25">
      <c r="A36" s="47">
        <f t="shared" si="0"/>
        <v>0</v>
      </c>
      <c r="B36" s="48"/>
      <c r="C36" s="107" t="str">
        <f>IF(tblData53[[#This Row],[FID]]="","",LEFT(tblData53[[#This Row],[FID]],3)&amp;"XXX")</f>
        <v/>
      </c>
      <c r="D36" s="51" t="str">
        <f>IF(tblData53[[#This Row],[Org &amp; EO]]&lt;&gt;"",(VLOOKUP(tblData53[[#This Row],[Org &amp; EO]],Lists!GT:GU,2,FALSE)),"")</f>
        <v/>
      </c>
      <c r="E36" s="48"/>
      <c r="F36" s="93" t="str">
        <f>IF(tblData53[[#This Row],[Object Code &amp; Name]]&lt;&gt;"",(VLOOKUP(tblData53[[#This Row],[Object Code &amp; Name]],Lists!GV:GW,2,FALSE)),"")</f>
        <v/>
      </c>
      <c r="G36" s="49"/>
      <c r="H36" s="48"/>
      <c r="I36" s="48"/>
    </row>
    <row r="37" spans="1:9" ht="15.75" x14ac:dyDescent="0.25">
      <c r="A37" s="47">
        <f t="shared" si="0"/>
        <v>0</v>
      </c>
      <c r="B37" s="48"/>
      <c r="C37" s="107" t="str">
        <f>IF(tblData53[[#This Row],[FID]]="","",LEFT(tblData53[[#This Row],[FID]],3)&amp;"XXX")</f>
        <v/>
      </c>
      <c r="D37" s="51" t="str">
        <f>IF(tblData53[[#This Row],[Org &amp; EO]]&lt;&gt;"",(VLOOKUP(tblData53[[#This Row],[Org &amp; EO]],Lists!GT:GU,2,FALSE)),"")</f>
        <v/>
      </c>
      <c r="E37" s="48"/>
      <c r="F37" s="93" t="str">
        <f>IF(tblData53[[#This Row],[Object Code &amp; Name]]&lt;&gt;"",(VLOOKUP(tblData53[[#This Row],[Object Code &amp; Name]],Lists!GV:GW,2,FALSE)),"")</f>
        <v/>
      </c>
      <c r="G37" s="49"/>
      <c r="H37" s="48"/>
      <c r="I37" s="48"/>
    </row>
    <row r="38" spans="1:9" ht="15.75" x14ac:dyDescent="0.25">
      <c r="A38" s="31">
        <f t="shared" si="0"/>
        <v>0</v>
      </c>
      <c r="B38" s="32"/>
      <c r="C38" s="106" t="str">
        <f>IF(tblData53[[#This Row],[FID]]="","",LEFT(tblData53[[#This Row],[FID]],3)&amp;"XXX")</f>
        <v/>
      </c>
      <c r="D38" s="51" t="str">
        <f>IF(tblData53[[#This Row],[Org &amp; EO]]&lt;&gt;"",(VLOOKUP(tblData53[[#This Row],[Org &amp; EO]],Lists!GT:GU,2,FALSE)),"")</f>
        <v/>
      </c>
      <c r="E38" s="32"/>
      <c r="F38" s="93" t="str">
        <f>IF(tblData53[[#This Row],[Object Code &amp; Name]]&lt;&gt;"",(VLOOKUP(tblData53[[#This Row],[Object Code &amp; Name]],Lists!GV:GW,2,FALSE)),"")</f>
        <v/>
      </c>
      <c r="G38" s="44"/>
      <c r="H38" s="32"/>
      <c r="I38" s="32"/>
    </row>
    <row r="39" spans="1:9" ht="15.75" x14ac:dyDescent="0.25">
      <c r="A39" s="31">
        <f t="shared" si="0"/>
        <v>0</v>
      </c>
      <c r="B39" s="32"/>
      <c r="C39" s="106" t="str">
        <f>IF(tblData53[[#This Row],[FID]]="","",LEFT(tblData53[[#This Row],[FID]],3)&amp;"XXX")</f>
        <v/>
      </c>
      <c r="D39" s="51" t="str">
        <f>IF(tblData53[[#This Row],[Org &amp; EO]]&lt;&gt;"",(VLOOKUP(tblData53[[#This Row],[Org &amp; EO]],Lists!GT:GU,2,FALSE)),"")</f>
        <v/>
      </c>
      <c r="E39" s="32"/>
      <c r="F39" s="93" t="str">
        <f>IF(tblData53[[#This Row],[Object Code &amp; Name]]&lt;&gt;"",(VLOOKUP(tblData53[[#This Row],[Object Code &amp; Name]],Lists!GV:GW,2,FALSE)),"")</f>
        <v/>
      </c>
      <c r="G39" s="44"/>
      <c r="H39" s="32"/>
      <c r="I39" s="32"/>
    </row>
    <row r="40" spans="1:9" ht="15.75" x14ac:dyDescent="0.25">
      <c r="A40" s="31">
        <f t="shared" si="0"/>
        <v>0</v>
      </c>
      <c r="B40" s="32"/>
      <c r="C40" s="106" t="str">
        <f>IF(tblData53[[#This Row],[FID]]="","",LEFT(tblData53[[#This Row],[FID]],3)&amp;"XXX")</f>
        <v/>
      </c>
      <c r="D40" s="51" t="str">
        <f>IF(tblData53[[#This Row],[Org &amp; EO]]&lt;&gt;"",(VLOOKUP(tblData53[[#This Row],[Org &amp; EO]],Lists!GT:GU,2,FALSE)),"")</f>
        <v/>
      </c>
      <c r="E40" s="32"/>
      <c r="F40" s="93" t="str">
        <f>IF(tblData53[[#This Row],[Object Code &amp; Name]]&lt;&gt;"",(VLOOKUP(tblData53[[#This Row],[Object Code &amp; Name]],Lists!GV:GW,2,FALSE)),"")</f>
        <v/>
      </c>
      <c r="G40" s="44"/>
      <c r="H40" s="32"/>
      <c r="I40" s="32"/>
    </row>
    <row r="41" spans="1:9" ht="15.75" x14ac:dyDescent="0.25">
      <c r="A41" s="31">
        <f t="shared" si="0"/>
        <v>0</v>
      </c>
      <c r="B41" s="32"/>
      <c r="C41" s="106" t="str">
        <f>IF(tblData53[[#This Row],[FID]]="","",LEFT(tblData53[[#This Row],[FID]],3)&amp;"XXX")</f>
        <v/>
      </c>
      <c r="D41" s="51" t="str">
        <f>IF(tblData53[[#This Row],[Org &amp; EO]]&lt;&gt;"",(VLOOKUP(tblData53[[#This Row],[Org &amp; EO]],Lists!GT:GU,2,FALSE)),"")</f>
        <v/>
      </c>
      <c r="E41" s="32"/>
      <c r="F41" s="93" t="str">
        <f>IF(tblData53[[#This Row],[Object Code &amp; Name]]&lt;&gt;"",(VLOOKUP(tblData53[[#This Row],[Object Code &amp; Name]],Lists!GV:GW,2,FALSE)),"")</f>
        <v/>
      </c>
      <c r="G41" s="44"/>
      <c r="H41" s="32"/>
      <c r="I41" s="32"/>
    </row>
    <row r="42" spans="1:9" ht="15.75" x14ac:dyDescent="0.25">
      <c r="A42" s="31">
        <f t="shared" si="0"/>
        <v>0</v>
      </c>
      <c r="B42" s="32"/>
      <c r="C42" s="106" t="str">
        <f>IF(tblData53[[#This Row],[FID]]="","",LEFT(tblData53[[#This Row],[FID]],3)&amp;"XXX")</f>
        <v/>
      </c>
      <c r="D42" s="51" t="str">
        <f>IF(tblData53[[#This Row],[Org &amp; EO]]&lt;&gt;"",(VLOOKUP(tblData53[[#This Row],[Org &amp; EO]],Lists!GT:GU,2,FALSE)),"")</f>
        <v/>
      </c>
      <c r="E42" s="32"/>
      <c r="F42" s="93" t="str">
        <f>IF(tblData53[[#This Row],[Object Code &amp; Name]]&lt;&gt;"",(VLOOKUP(tblData53[[#This Row],[Object Code &amp; Name]],Lists!GV:GW,2,FALSE)),"")</f>
        <v/>
      </c>
      <c r="G42" s="44"/>
      <c r="H42" s="32"/>
      <c r="I42" s="32"/>
    </row>
    <row r="43" spans="1:9" ht="15.75" x14ac:dyDescent="0.25">
      <c r="A43" s="31">
        <f t="shared" si="0"/>
        <v>0</v>
      </c>
      <c r="B43" s="32"/>
      <c r="C43" s="106" t="str">
        <f>IF(tblData53[[#This Row],[FID]]="","",LEFT(tblData53[[#This Row],[FID]],3)&amp;"XXX")</f>
        <v/>
      </c>
      <c r="D43" s="51" t="str">
        <f>IF(tblData53[[#This Row],[Org &amp; EO]]&lt;&gt;"",(VLOOKUP(tblData53[[#This Row],[Org &amp; EO]],Lists!GT:GU,2,FALSE)),"")</f>
        <v/>
      </c>
      <c r="E43" s="32"/>
      <c r="F43" s="93" t="str">
        <f>IF(tblData53[[#This Row],[Object Code &amp; Name]]&lt;&gt;"",(VLOOKUP(tblData53[[#This Row],[Object Code &amp; Name]],Lists!GV:GW,2,FALSE)),"")</f>
        <v/>
      </c>
      <c r="G43" s="44"/>
      <c r="H43" s="32"/>
      <c r="I43" s="32"/>
    </row>
    <row r="44" spans="1:9" ht="15.75" x14ac:dyDescent="0.25">
      <c r="A44" s="31">
        <f t="shared" si="0"/>
        <v>0</v>
      </c>
      <c r="B44" s="32"/>
      <c r="C44" s="106" t="str">
        <f>IF(tblData53[[#This Row],[FID]]="","",LEFT(tblData53[[#This Row],[FID]],3)&amp;"XXX")</f>
        <v/>
      </c>
      <c r="D44" s="51" t="str">
        <f>IF(tblData53[[#This Row],[Org &amp; EO]]&lt;&gt;"",(VLOOKUP(tblData53[[#This Row],[Org &amp; EO]],Lists!GT:GU,2,FALSE)),"")</f>
        <v/>
      </c>
      <c r="E44" s="32"/>
      <c r="F44" s="93" t="str">
        <f>IF(tblData53[[#This Row],[Object Code &amp; Name]]&lt;&gt;"",(VLOOKUP(tblData53[[#This Row],[Object Code &amp; Name]],Lists!GV:GW,2,FALSE)),"")</f>
        <v/>
      </c>
      <c r="G44" s="44"/>
      <c r="H44" s="32"/>
      <c r="I44" s="32"/>
    </row>
    <row r="45" spans="1:9" ht="15.75" x14ac:dyDescent="0.25">
      <c r="A45" s="31">
        <f t="shared" si="0"/>
        <v>0</v>
      </c>
      <c r="B45" s="32"/>
      <c r="C45" s="106" t="str">
        <f>IF(tblData53[[#This Row],[FID]]="","",LEFT(tblData53[[#This Row],[FID]],3)&amp;"XXX")</f>
        <v/>
      </c>
      <c r="D45" s="51" t="str">
        <f>IF(tblData53[[#This Row],[Org &amp; EO]]&lt;&gt;"",(VLOOKUP(tblData53[[#This Row],[Org &amp; EO]],Lists!GT:GU,2,FALSE)),"")</f>
        <v/>
      </c>
      <c r="E45" s="32"/>
      <c r="F45" s="93" t="str">
        <f>IF(tblData53[[#This Row],[Object Code &amp; Name]]&lt;&gt;"",(VLOOKUP(tblData53[[#This Row],[Object Code &amp; Name]],Lists!GV:GW,2,FALSE)),"")</f>
        <v/>
      </c>
      <c r="G45" s="44"/>
      <c r="H45" s="32"/>
      <c r="I45" s="32"/>
    </row>
    <row r="46" spans="1:9" ht="15.75" x14ac:dyDescent="0.25">
      <c r="A46" s="31">
        <f t="shared" si="0"/>
        <v>0</v>
      </c>
      <c r="B46" s="32"/>
      <c r="C46" s="106" t="str">
        <f>IF(tblData53[[#This Row],[FID]]="","",LEFT(tblData53[[#This Row],[FID]],3)&amp;"XXX")</f>
        <v/>
      </c>
      <c r="D46" s="51" t="str">
        <f>IF(tblData53[[#This Row],[Org &amp; EO]]&lt;&gt;"",(VLOOKUP(tblData53[[#This Row],[Org &amp; EO]],Lists!GT:GU,2,FALSE)),"")</f>
        <v/>
      </c>
      <c r="E46" s="32"/>
      <c r="F46" s="93" t="str">
        <f>IF(tblData53[[#This Row],[Object Code &amp; Name]]&lt;&gt;"",(VLOOKUP(tblData53[[#This Row],[Object Code &amp; Name]],Lists!GV:GW,2,FALSE)),"")</f>
        <v/>
      </c>
      <c r="G46" s="44"/>
      <c r="H46" s="32"/>
      <c r="I46" s="32"/>
    </row>
    <row r="47" spans="1:9" ht="15.75" x14ac:dyDescent="0.25">
      <c r="A47" s="31">
        <f t="shared" si="0"/>
        <v>0</v>
      </c>
      <c r="B47" s="32"/>
      <c r="C47" s="106" t="str">
        <f>IF(tblData53[[#This Row],[FID]]="","",LEFT(tblData53[[#This Row],[FID]],3)&amp;"XXX")</f>
        <v/>
      </c>
      <c r="D47" s="51" t="str">
        <f>IF(tblData53[[#This Row],[Org &amp; EO]]&lt;&gt;"",(VLOOKUP(tblData53[[#This Row],[Org &amp; EO]],Lists!GT:GU,2,FALSE)),"")</f>
        <v/>
      </c>
      <c r="E47" s="32"/>
      <c r="F47" s="93" t="str">
        <f>IF(tblData53[[#This Row],[Object Code &amp; Name]]&lt;&gt;"",(VLOOKUP(tblData53[[#This Row],[Object Code &amp; Name]],Lists!GV:GW,2,FALSE)),"")</f>
        <v/>
      </c>
      <c r="G47" s="44"/>
      <c r="H47" s="32"/>
      <c r="I47" s="32"/>
    </row>
    <row r="48" spans="1:9" ht="15.75" x14ac:dyDescent="0.25">
      <c r="A48" s="31">
        <f t="shared" si="0"/>
        <v>0</v>
      </c>
      <c r="B48" s="32"/>
      <c r="C48" s="106" t="str">
        <f>IF(tblData53[[#This Row],[FID]]="","",LEFT(tblData53[[#This Row],[FID]],3)&amp;"XXX")</f>
        <v/>
      </c>
      <c r="D48" s="51" t="str">
        <f>IF(tblData53[[#This Row],[Org &amp; EO]]&lt;&gt;"",(VLOOKUP(tblData53[[#This Row],[Org &amp; EO]],Lists!GT:GU,2,FALSE)),"")</f>
        <v/>
      </c>
      <c r="E48" s="32"/>
      <c r="F48" s="93" t="str">
        <f>IF(tblData53[[#This Row],[Object Code &amp; Name]]&lt;&gt;"",(VLOOKUP(tblData53[[#This Row],[Object Code &amp; Name]],Lists!GV:GW,2,FALSE)),"")</f>
        <v/>
      </c>
      <c r="G48" s="44"/>
      <c r="H48" s="32"/>
      <c r="I48" s="32"/>
    </row>
    <row r="49" spans="1:9" ht="15.75" x14ac:dyDescent="0.25">
      <c r="A49" s="31">
        <f t="shared" si="0"/>
        <v>0</v>
      </c>
      <c r="B49" s="32"/>
      <c r="C49" s="106" t="str">
        <f>IF(tblData53[[#This Row],[FID]]="","",LEFT(tblData53[[#This Row],[FID]],3)&amp;"XXX")</f>
        <v/>
      </c>
      <c r="D49" s="51" t="str">
        <f>IF(tblData53[[#This Row],[Org &amp; EO]]&lt;&gt;"",(VLOOKUP(tblData53[[#This Row],[Org &amp; EO]],Lists!GT:GU,2,FALSE)),"")</f>
        <v/>
      </c>
      <c r="E49" s="32"/>
      <c r="F49" s="93" t="str">
        <f>IF(tblData53[[#This Row],[Object Code &amp; Name]]&lt;&gt;"",(VLOOKUP(tblData53[[#This Row],[Object Code &amp; Name]],Lists!GV:GW,2,FALSE)),"")</f>
        <v/>
      </c>
      <c r="G49" s="44"/>
      <c r="H49" s="32"/>
      <c r="I49" s="32"/>
    </row>
    <row r="50" spans="1:9" ht="15.75" x14ac:dyDescent="0.25">
      <c r="A50" s="31">
        <f t="shared" si="0"/>
        <v>0</v>
      </c>
      <c r="B50" s="32"/>
      <c r="C50" s="106" t="str">
        <f>IF(tblData53[[#This Row],[FID]]="","",LEFT(tblData53[[#This Row],[FID]],3)&amp;"XXX")</f>
        <v/>
      </c>
      <c r="D50" s="51" t="str">
        <f>IF(tblData53[[#This Row],[Org &amp; EO]]&lt;&gt;"",(VLOOKUP(tblData53[[#This Row],[Org &amp; EO]],Lists!GT:GU,2,FALSE)),"")</f>
        <v/>
      </c>
      <c r="E50" s="32"/>
      <c r="F50" s="93" t="str">
        <f>IF(tblData53[[#This Row],[Object Code &amp; Name]]&lt;&gt;"",(VLOOKUP(tblData53[[#This Row],[Object Code &amp; Name]],Lists!GV:GW,2,FALSE)),"")</f>
        <v/>
      </c>
      <c r="G50" s="44"/>
      <c r="H50" s="32"/>
      <c r="I50" s="32"/>
    </row>
  </sheetData>
  <sheetProtection algorithmName="SHA-512" hashValue="zgm02GzpVTlmEvAALgZuQ0yEEm8mIYya4J8jHy3I/Hpo034Mmkm0mdpFII7A1wJW6aViRTaWZmiBfXSP9Foktw==" saltValue="MJmBodxdr/t7Xz5SmiqBiQ==" spinCount="100000" sheet="1" objects="1" scenarios="1"/>
  <mergeCells count="5">
    <mergeCell ref="A1:H1"/>
    <mergeCell ref="A2:H2"/>
    <mergeCell ref="A3:H3"/>
    <mergeCell ref="B6:F6"/>
    <mergeCell ref="B7:I7"/>
  </mergeCells>
  <dataValidations count="3">
    <dataValidation type="list" allowBlank="1" showInputMessage="1" showErrorMessage="1" sqref="A10:A50">
      <formula1>_Agencies</formula1>
    </dataValidation>
    <dataValidation type="list" allowBlank="1" showInputMessage="1" showErrorMessage="1" sqref="B10:F50">
      <formula1>_UseList</formula1>
    </dataValidation>
    <dataValidation type="list" allowBlank="1" showInputMessage="1" showErrorMessage="1" sqref="A51:E64">
      <formula1>_Use</formula1>
    </dataValidation>
  </dataValidations>
  <pageMargins left="0.26" right="0.28000000000000003" top="0.75" bottom="0.75" header="0.3" footer="0.3"/>
  <pageSetup paperSize="5" scale="63"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Lists!$D$8:$D$57</xm:f>
          </x14:formula1>
          <xm:sqref>C4</xm:sqref>
        </x14:dataValidation>
        <x14:dataValidation type="list" allowBlank="1" showInputMessage="1">
          <x14:formula1>
            <xm:f>Lists!$GX$7:$GX$106</xm:f>
          </x14:formula1>
          <xm:sqref>H10:H50</xm:sqref>
        </x14:dataValidation>
        <x14:dataValidation type="list" allowBlank="1" showInputMessage="1">
          <x14:formula1>
            <xm:f>Lists!$GY$8:$GY$29</xm:f>
          </x14:formula1>
          <xm:sqref>I10:I50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topLeftCell="B1" zoomScale="91" zoomScaleNormal="91" workbookViewId="0">
      <pane ySplit="9" topLeftCell="A10" activePane="bottomLeft" state="frozen"/>
      <selection activeCell="B1" sqref="B1"/>
      <selection pane="bottomLeft" activeCell="C4" sqref="C4"/>
    </sheetView>
  </sheetViews>
  <sheetFormatPr defaultRowHeight="15" x14ac:dyDescent="0.25"/>
  <cols>
    <col min="1" max="1" width="29.85546875" style="52" hidden="1" customWidth="1"/>
    <col min="2" max="3" width="18.42578125" style="52" customWidth="1"/>
    <col min="4" max="4" width="10.5703125" style="52" hidden="1" customWidth="1"/>
    <col min="5" max="5" width="62.5703125" style="52" customWidth="1"/>
    <col min="6" max="6" width="60.7109375" style="52" customWidth="1"/>
    <col min="7" max="7" width="15.7109375" style="52" customWidth="1"/>
    <col min="8" max="8" width="63" style="52" customWidth="1"/>
    <col min="9" max="9" width="37.5703125" style="52" bestFit="1" customWidth="1"/>
    <col min="10" max="16384" width="9.140625" style="52"/>
  </cols>
  <sheetData>
    <row r="1" spans="1:12" s="95" customFormat="1" ht="21" x14ac:dyDescent="0.25">
      <c r="A1" s="117" t="s">
        <v>699</v>
      </c>
      <c r="B1" s="117"/>
      <c r="C1" s="117"/>
      <c r="D1" s="117"/>
      <c r="E1" s="117"/>
      <c r="F1" s="117"/>
      <c r="G1" s="117"/>
      <c r="H1" s="117"/>
    </row>
    <row r="2" spans="1:12" s="95" customFormat="1" ht="21" x14ac:dyDescent="0.25">
      <c r="A2" s="117" t="s">
        <v>700</v>
      </c>
      <c r="B2" s="117"/>
      <c r="C2" s="117"/>
      <c r="D2" s="117"/>
      <c r="E2" s="117"/>
      <c r="F2" s="117"/>
      <c r="G2" s="117"/>
      <c r="H2" s="117"/>
    </row>
    <row r="3" spans="1:12" s="95" customFormat="1" ht="18" x14ac:dyDescent="0.25">
      <c r="A3" s="118" t="s">
        <v>701</v>
      </c>
      <c r="B3" s="118"/>
      <c r="C3" s="118"/>
      <c r="D3" s="118"/>
      <c r="E3" s="118"/>
      <c r="F3" s="118"/>
      <c r="G3" s="118"/>
      <c r="H3" s="118"/>
      <c r="I3" s="96"/>
      <c r="L3" s="97"/>
    </row>
    <row r="4" spans="1:12" ht="18" x14ac:dyDescent="0.35">
      <c r="A4" s="55"/>
      <c r="B4" s="55" t="s">
        <v>702</v>
      </c>
      <c r="C4" s="56"/>
      <c r="D4" s="57"/>
      <c r="E4" s="57"/>
      <c r="F4" s="58"/>
      <c r="G4" s="98" t="s">
        <v>703</v>
      </c>
      <c r="H4" s="59"/>
      <c r="I4" s="60"/>
      <c r="J4" s="61"/>
      <c r="K4" s="61"/>
      <c r="L4" s="62"/>
    </row>
    <row r="5" spans="1:12" ht="18" x14ac:dyDescent="0.35">
      <c r="A5" s="55"/>
      <c r="B5" s="55"/>
      <c r="C5" s="55"/>
      <c r="D5" s="57"/>
      <c r="E5" s="57"/>
      <c r="F5" s="58"/>
      <c r="G5" s="98" t="s">
        <v>711</v>
      </c>
      <c r="H5" s="50">
        <f>SUM(tblData535[Amount Due])</f>
        <v>0</v>
      </c>
      <c r="I5" s="60"/>
      <c r="J5" s="61"/>
      <c r="K5" s="61"/>
      <c r="L5" s="62"/>
    </row>
    <row r="6" spans="1:12" ht="18" x14ac:dyDescent="0.25">
      <c r="A6" s="94"/>
      <c r="B6" s="119"/>
      <c r="C6" s="119"/>
      <c r="D6" s="119"/>
      <c r="E6" s="119"/>
      <c r="F6" s="119"/>
      <c r="G6" s="94"/>
      <c r="H6" s="94"/>
      <c r="L6" s="54"/>
    </row>
    <row r="7" spans="1:12" s="95" customFormat="1" ht="39.75" customHeight="1" x14ac:dyDescent="0.25">
      <c r="A7" s="99"/>
      <c r="B7" s="120" t="s">
        <v>704</v>
      </c>
      <c r="C7" s="120"/>
      <c r="D7" s="120"/>
      <c r="E7" s="120"/>
      <c r="F7" s="120"/>
      <c r="G7" s="120"/>
      <c r="H7" s="120"/>
      <c r="I7" s="120"/>
    </row>
    <row r="8" spans="1:12" s="100" customFormat="1" ht="30" x14ac:dyDescent="0.25">
      <c r="E8" s="101"/>
      <c r="H8" s="102" t="s">
        <v>829</v>
      </c>
      <c r="I8" s="102" t="s">
        <v>830</v>
      </c>
    </row>
    <row r="9" spans="1:12" s="105" customFormat="1" ht="15.75" x14ac:dyDescent="0.25">
      <c r="A9" s="103" t="s">
        <v>694</v>
      </c>
      <c r="B9" s="103" t="s">
        <v>83</v>
      </c>
      <c r="C9" s="103" t="s">
        <v>1331</v>
      </c>
      <c r="D9" s="103" t="s">
        <v>84</v>
      </c>
      <c r="E9" s="103" t="s">
        <v>85</v>
      </c>
      <c r="F9" s="104" t="s">
        <v>695</v>
      </c>
      <c r="G9" s="104" t="s">
        <v>696</v>
      </c>
      <c r="H9" s="104" t="s">
        <v>697</v>
      </c>
      <c r="I9" s="104" t="s">
        <v>698</v>
      </c>
    </row>
    <row r="10" spans="1:12" ht="15.75" x14ac:dyDescent="0.25">
      <c r="A10" s="32">
        <f t="shared" ref="A10:A50" si="0">$C$4</f>
        <v>0</v>
      </c>
      <c r="B10" s="32"/>
      <c r="C10" s="106" t="str">
        <f>IF(tblData535[[#This Row],[FID]]="","",LEFT(tblData535[[#This Row],[FID]],3)&amp;"XXX")</f>
        <v/>
      </c>
      <c r="D10" s="51" t="str">
        <f>IF(tblData535[[#This Row],[Org &amp; EO]]&lt;&gt;"",(VLOOKUP(tblData535[[#This Row],[Org &amp; EO]],Lists!GT:GU,2,FALSE)),"")</f>
        <v/>
      </c>
      <c r="E10" s="32"/>
      <c r="F10" s="93" t="str">
        <f>IF(tblData535[[#This Row],[Object Code &amp; Name]]&lt;&gt;"",(VLOOKUP(tblData535[[#This Row],[Object Code &amp; Name]],Lists!GV:GW,2,FALSE)),"")</f>
        <v/>
      </c>
      <c r="G10" s="43"/>
      <c r="H10" s="32"/>
      <c r="I10" s="32"/>
    </row>
    <row r="11" spans="1:12" ht="15.75" x14ac:dyDescent="0.25">
      <c r="A11" s="32">
        <f t="shared" si="0"/>
        <v>0</v>
      </c>
      <c r="B11" s="32"/>
      <c r="C11" s="106" t="str">
        <f>IF(tblData535[[#This Row],[FID]]="","",LEFT(tblData535[[#This Row],[FID]],3)&amp;"XXX")</f>
        <v/>
      </c>
      <c r="D11" s="51" t="str">
        <f>IF(tblData535[[#This Row],[Org &amp; EO]]&lt;&gt;"",(VLOOKUP(tblData535[[#This Row],[Org &amp; EO]],Lists!GT:GU,2,FALSE)),"")</f>
        <v/>
      </c>
      <c r="E11" s="32"/>
      <c r="F11" s="93" t="str">
        <f>IF(tblData535[[#This Row],[Object Code &amp; Name]]&lt;&gt;"",(VLOOKUP(tblData535[[#This Row],[Object Code &amp; Name]],Lists!GV:GW,2,FALSE)),"")</f>
        <v/>
      </c>
      <c r="G11" s="43"/>
      <c r="H11" s="25"/>
      <c r="I11" s="25"/>
    </row>
    <row r="12" spans="1:12" ht="15.75" x14ac:dyDescent="0.25">
      <c r="A12" s="31">
        <f t="shared" si="0"/>
        <v>0</v>
      </c>
      <c r="B12" s="32"/>
      <c r="C12" s="106" t="str">
        <f>IF(tblData535[[#This Row],[FID]]="","",LEFT(tblData535[[#This Row],[FID]],3)&amp;"XXX")</f>
        <v/>
      </c>
      <c r="D12" s="51" t="str">
        <f>IF(tblData535[[#This Row],[Org &amp; EO]]&lt;&gt;"",(VLOOKUP(tblData535[[#This Row],[Org &amp; EO]],Lists!GT:GU,2,FALSE)),"")</f>
        <v/>
      </c>
      <c r="E12" s="32"/>
      <c r="F12" s="93" t="str">
        <f>IF(tblData535[[#This Row],[Object Code &amp; Name]]&lt;&gt;"",(VLOOKUP(tblData535[[#This Row],[Object Code &amp; Name]],Lists!GV:GW,2,FALSE)),"")</f>
        <v/>
      </c>
      <c r="G12" s="44"/>
      <c r="H12" s="32"/>
      <c r="I12" s="32"/>
    </row>
    <row r="13" spans="1:12" ht="15.75" x14ac:dyDescent="0.25">
      <c r="A13" s="31">
        <f t="shared" si="0"/>
        <v>0</v>
      </c>
      <c r="B13" s="32"/>
      <c r="C13" s="106" t="str">
        <f>IF(tblData535[[#This Row],[FID]]="","",LEFT(tblData535[[#This Row],[FID]],3)&amp;"XXX")</f>
        <v/>
      </c>
      <c r="D13" s="51" t="str">
        <f>IF(tblData535[[#This Row],[Org &amp; EO]]&lt;&gt;"",(VLOOKUP(tblData535[[#This Row],[Org &amp; EO]],Lists!GT:GU,2,FALSE)),"")</f>
        <v/>
      </c>
      <c r="E13" s="32"/>
      <c r="F13" s="93" t="str">
        <f>IF(tblData535[[#This Row],[Object Code &amp; Name]]&lt;&gt;"",(VLOOKUP(tblData535[[#This Row],[Object Code &amp; Name]],Lists!GV:GW,2,FALSE)),"")</f>
        <v/>
      </c>
      <c r="G13" s="44"/>
      <c r="H13" s="32"/>
      <c r="I13" s="32"/>
    </row>
    <row r="14" spans="1:12" ht="15.75" x14ac:dyDescent="0.25">
      <c r="A14" s="31">
        <f t="shared" si="0"/>
        <v>0</v>
      </c>
      <c r="B14" s="32"/>
      <c r="C14" s="106" t="str">
        <f>IF(tblData535[[#This Row],[FID]]="","",LEFT(tblData535[[#This Row],[FID]],3)&amp;"XXX")</f>
        <v/>
      </c>
      <c r="D14" s="51" t="str">
        <f>IF(tblData535[[#This Row],[Org &amp; EO]]&lt;&gt;"",(VLOOKUP(tblData535[[#This Row],[Org &amp; EO]],Lists!GT:GU,2,FALSE)),"")</f>
        <v/>
      </c>
      <c r="E14" s="32"/>
      <c r="F14" s="93" t="str">
        <f>IF(tblData535[[#This Row],[Object Code &amp; Name]]&lt;&gt;"",(VLOOKUP(tblData535[[#This Row],[Object Code &amp; Name]],Lists!GV:GW,2,FALSE)),"")</f>
        <v/>
      </c>
      <c r="G14" s="44"/>
      <c r="H14" s="32"/>
      <c r="I14" s="32"/>
    </row>
    <row r="15" spans="1:12" ht="15.75" x14ac:dyDescent="0.25">
      <c r="A15" s="31">
        <f t="shared" si="0"/>
        <v>0</v>
      </c>
      <c r="B15" s="32"/>
      <c r="C15" s="106" t="str">
        <f>IF(tblData535[[#This Row],[FID]]="","",LEFT(tblData535[[#This Row],[FID]],3)&amp;"XXX")</f>
        <v/>
      </c>
      <c r="D15" s="51" t="str">
        <f>IF(tblData535[[#This Row],[Org &amp; EO]]&lt;&gt;"",(VLOOKUP(tblData535[[#This Row],[Org &amp; EO]],Lists!GT:GU,2,FALSE)),"")</f>
        <v/>
      </c>
      <c r="E15" s="32"/>
      <c r="F15" s="93" t="str">
        <f>IF(tblData535[[#This Row],[Object Code &amp; Name]]&lt;&gt;"",(VLOOKUP(tblData535[[#This Row],[Object Code &amp; Name]],Lists!GV:GW,2,FALSE)),"")</f>
        <v/>
      </c>
      <c r="G15" s="44"/>
      <c r="H15" s="32"/>
      <c r="I15" s="32"/>
    </row>
    <row r="16" spans="1:12" ht="15.75" x14ac:dyDescent="0.25">
      <c r="A16" s="31">
        <f t="shared" si="0"/>
        <v>0</v>
      </c>
      <c r="B16" s="32"/>
      <c r="C16" s="106" t="str">
        <f>IF(tblData535[[#This Row],[FID]]="","",LEFT(tblData535[[#This Row],[FID]],3)&amp;"XXX")</f>
        <v/>
      </c>
      <c r="D16" s="51" t="str">
        <f>IF(tblData535[[#This Row],[Org &amp; EO]]&lt;&gt;"",(VLOOKUP(tblData535[[#This Row],[Org &amp; EO]],Lists!GT:GU,2,FALSE)),"")</f>
        <v/>
      </c>
      <c r="E16" s="32"/>
      <c r="F16" s="93" t="str">
        <f>IF(tblData535[[#This Row],[Object Code &amp; Name]]&lt;&gt;"",(VLOOKUP(tblData535[[#This Row],[Object Code &amp; Name]],Lists!GV:GW,2,FALSE)),"")</f>
        <v/>
      </c>
      <c r="G16" s="44"/>
      <c r="H16" s="32"/>
      <c r="I16" s="32"/>
    </row>
    <row r="17" spans="1:9" ht="15.75" x14ac:dyDescent="0.25">
      <c r="A17" s="31">
        <f t="shared" si="0"/>
        <v>0</v>
      </c>
      <c r="B17" s="32"/>
      <c r="C17" s="106" t="str">
        <f>IF(tblData535[[#This Row],[FID]]="","",LEFT(tblData535[[#This Row],[FID]],3)&amp;"XXX")</f>
        <v/>
      </c>
      <c r="D17" s="51" t="str">
        <f>IF(tblData535[[#This Row],[Org &amp; EO]]&lt;&gt;"",(VLOOKUP(tblData535[[#This Row],[Org &amp; EO]],Lists!GT:GU,2,FALSE)),"")</f>
        <v/>
      </c>
      <c r="E17" s="32"/>
      <c r="F17" s="93" t="str">
        <f>IF(tblData535[[#This Row],[Object Code &amp; Name]]&lt;&gt;"",(VLOOKUP(tblData535[[#This Row],[Object Code &amp; Name]],Lists!GV:GW,2,FALSE)),"")</f>
        <v/>
      </c>
      <c r="G17" s="44"/>
      <c r="H17" s="32"/>
      <c r="I17" s="32"/>
    </row>
    <row r="18" spans="1:9" ht="15.75" x14ac:dyDescent="0.25">
      <c r="A18" s="31">
        <f t="shared" si="0"/>
        <v>0</v>
      </c>
      <c r="B18" s="32"/>
      <c r="C18" s="106" t="str">
        <f>IF(tblData535[[#This Row],[FID]]="","",LEFT(tblData535[[#This Row],[FID]],3)&amp;"XXX")</f>
        <v/>
      </c>
      <c r="D18" s="51" t="str">
        <f>IF(tblData535[[#This Row],[Org &amp; EO]]&lt;&gt;"",(VLOOKUP(tblData535[[#This Row],[Org &amp; EO]],Lists!GT:GU,2,FALSE)),"")</f>
        <v/>
      </c>
      <c r="E18" s="32"/>
      <c r="F18" s="93" t="str">
        <f>IF(tblData535[[#This Row],[Object Code &amp; Name]]&lt;&gt;"",(VLOOKUP(tblData535[[#This Row],[Object Code &amp; Name]],Lists!GV:GW,2,FALSE)),"")</f>
        <v/>
      </c>
      <c r="G18" s="44"/>
      <c r="H18" s="32"/>
      <c r="I18" s="32"/>
    </row>
    <row r="19" spans="1:9" ht="15.75" x14ac:dyDescent="0.25">
      <c r="A19" s="31">
        <f t="shared" si="0"/>
        <v>0</v>
      </c>
      <c r="B19" s="32"/>
      <c r="C19" s="106" t="str">
        <f>IF(tblData535[[#This Row],[FID]]="","",LEFT(tblData535[[#This Row],[FID]],3)&amp;"XXX")</f>
        <v/>
      </c>
      <c r="D19" s="51" t="str">
        <f>IF(tblData535[[#This Row],[Org &amp; EO]]&lt;&gt;"",(VLOOKUP(tblData535[[#This Row],[Org &amp; EO]],Lists!GT:GU,2,FALSE)),"")</f>
        <v/>
      </c>
      <c r="E19" s="32"/>
      <c r="F19" s="93" t="str">
        <f>IF(tblData535[[#This Row],[Object Code &amp; Name]]&lt;&gt;"",(VLOOKUP(tblData535[[#This Row],[Object Code &amp; Name]],Lists!GV:GW,2,FALSE)),"")</f>
        <v/>
      </c>
      <c r="G19" s="44"/>
      <c r="H19" s="32"/>
      <c r="I19" s="32"/>
    </row>
    <row r="20" spans="1:9" ht="15.75" x14ac:dyDescent="0.25">
      <c r="A20" s="31">
        <f t="shared" si="0"/>
        <v>0</v>
      </c>
      <c r="B20" s="32"/>
      <c r="C20" s="106" t="str">
        <f>IF(tblData535[[#This Row],[FID]]="","",LEFT(tblData535[[#This Row],[FID]],3)&amp;"XXX")</f>
        <v/>
      </c>
      <c r="D20" s="51" t="str">
        <f>IF(tblData535[[#This Row],[Org &amp; EO]]&lt;&gt;"",(VLOOKUP(tblData535[[#This Row],[Org &amp; EO]],Lists!GT:GU,2,FALSE)),"")</f>
        <v/>
      </c>
      <c r="E20" s="32"/>
      <c r="F20" s="93" t="str">
        <f>IF(tblData535[[#This Row],[Object Code &amp; Name]]&lt;&gt;"",(VLOOKUP(tblData535[[#This Row],[Object Code &amp; Name]],Lists!GV:GW,2,FALSE)),"")</f>
        <v/>
      </c>
      <c r="G20" s="44"/>
      <c r="H20" s="32"/>
      <c r="I20" s="32"/>
    </row>
    <row r="21" spans="1:9" ht="15.75" x14ac:dyDescent="0.25">
      <c r="A21" s="31">
        <f t="shared" si="0"/>
        <v>0</v>
      </c>
      <c r="B21" s="32"/>
      <c r="C21" s="106" t="str">
        <f>IF(tblData535[[#This Row],[FID]]="","",LEFT(tblData535[[#This Row],[FID]],3)&amp;"XXX")</f>
        <v/>
      </c>
      <c r="D21" s="51" t="str">
        <f>IF(tblData535[[#This Row],[Org &amp; EO]]&lt;&gt;"",(VLOOKUP(tblData535[[#This Row],[Org &amp; EO]],Lists!GT:GU,2,FALSE)),"")</f>
        <v/>
      </c>
      <c r="E21" s="32"/>
      <c r="F21" s="93" t="str">
        <f>IF(tblData535[[#This Row],[Object Code &amp; Name]]&lt;&gt;"",(VLOOKUP(tblData535[[#This Row],[Object Code &amp; Name]],Lists!GV:GW,2,FALSE)),"")</f>
        <v/>
      </c>
      <c r="G21" s="44"/>
      <c r="H21" s="32"/>
      <c r="I21" s="32"/>
    </row>
    <row r="22" spans="1:9" ht="15.75" x14ac:dyDescent="0.25">
      <c r="A22" s="31">
        <f t="shared" si="0"/>
        <v>0</v>
      </c>
      <c r="B22" s="32"/>
      <c r="C22" s="106" t="str">
        <f>IF(tblData535[[#This Row],[FID]]="","",LEFT(tblData535[[#This Row],[FID]],3)&amp;"XXX")</f>
        <v/>
      </c>
      <c r="D22" s="51" t="str">
        <f>IF(tblData535[[#This Row],[Org &amp; EO]]&lt;&gt;"",(VLOOKUP(tblData535[[#This Row],[Org &amp; EO]],Lists!GT:GU,2,FALSE)),"")</f>
        <v/>
      </c>
      <c r="E22" s="32"/>
      <c r="F22" s="93" t="str">
        <f>IF(tblData535[[#This Row],[Object Code &amp; Name]]&lt;&gt;"",(VLOOKUP(tblData535[[#This Row],[Object Code &amp; Name]],Lists!GV:GW,2,FALSE)),"")</f>
        <v/>
      </c>
      <c r="G22" s="44"/>
      <c r="H22" s="32"/>
      <c r="I22" s="32"/>
    </row>
    <row r="23" spans="1:9" ht="15.75" x14ac:dyDescent="0.25">
      <c r="A23" s="31">
        <f t="shared" si="0"/>
        <v>0</v>
      </c>
      <c r="B23" s="32"/>
      <c r="C23" s="106" t="str">
        <f>IF(tblData535[[#This Row],[FID]]="","",LEFT(tblData535[[#This Row],[FID]],3)&amp;"XXX")</f>
        <v/>
      </c>
      <c r="D23" s="51" t="str">
        <f>IF(tblData535[[#This Row],[Org &amp; EO]]&lt;&gt;"",(VLOOKUP(tblData535[[#This Row],[Org &amp; EO]],Lists!GT:GU,2,FALSE)),"")</f>
        <v/>
      </c>
      <c r="E23" s="32"/>
      <c r="F23" s="93" t="str">
        <f>IF(tblData535[[#This Row],[Object Code &amp; Name]]&lt;&gt;"",(VLOOKUP(tblData535[[#This Row],[Object Code &amp; Name]],Lists!GV:GW,2,FALSE)),"")</f>
        <v/>
      </c>
      <c r="G23" s="44"/>
      <c r="H23" s="32"/>
      <c r="I23" s="32"/>
    </row>
    <row r="24" spans="1:9" ht="15.75" x14ac:dyDescent="0.25">
      <c r="A24" s="31">
        <f t="shared" si="0"/>
        <v>0</v>
      </c>
      <c r="B24" s="32"/>
      <c r="C24" s="106" t="str">
        <f>IF(tblData535[[#This Row],[FID]]="","",LEFT(tblData535[[#This Row],[FID]],3)&amp;"XXX")</f>
        <v/>
      </c>
      <c r="D24" s="51" t="str">
        <f>IF(tblData535[[#This Row],[Org &amp; EO]]&lt;&gt;"",(VLOOKUP(tblData535[[#This Row],[Org &amp; EO]],Lists!GT:GU,2,FALSE)),"")</f>
        <v/>
      </c>
      <c r="E24" s="32"/>
      <c r="F24" s="93" t="str">
        <f>IF(tblData535[[#This Row],[Object Code &amp; Name]]&lt;&gt;"",(VLOOKUP(tblData535[[#This Row],[Object Code &amp; Name]],Lists!GV:GW,2,FALSE)),"")</f>
        <v/>
      </c>
      <c r="G24" s="44"/>
      <c r="H24" s="32"/>
      <c r="I24" s="32"/>
    </row>
    <row r="25" spans="1:9" ht="15.75" x14ac:dyDescent="0.25">
      <c r="A25" s="31">
        <f t="shared" si="0"/>
        <v>0</v>
      </c>
      <c r="B25" s="32"/>
      <c r="C25" s="106" t="str">
        <f>IF(tblData535[[#This Row],[FID]]="","",LEFT(tblData535[[#This Row],[FID]],3)&amp;"XXX")</f>
        <v/>
      </c>
      <c r="D25" s="51" t="str">
        <f>IF(tblData535[[#This Row],[Org &amp; EO]]&lt;&gt;"",(VLOOKUP(tblData535[[#This Row],[Org &amp; EO]],Lists!GT:GU,2,FALSE)),"")</f>
        <v/>
      </c>
      <c r="E25" s="32"/>
      <c r="F25" s="93" t="str">
        <f>IF(tblData535[[#This Row],[Object Code &amp; Name]]&lt;&gt;"",(VLOOKUP(tblData535[[#This Row],[Object Code &amp; Name]],Lists!GV:GW,2,FALSE)),"")</f>
        <v/>
      </c>
      <c r="G25" s="44"/>
      <c r="H25" s="32"/>
      <c r="I25" s="32"/>
    </row>
    <row r="26" spans="1:9" ht="15.75" x14ac:dyDescent="0.25">
      <c r="A26" s="31">
        <f t="shared" si="0"/>
        <v>0</v>
      </c>
      <c r="B26" s="32"/>
      <c r="C26" s="106" t="str">
        <f>IF(tblData535[[#This Row],[FID]]="","",LEFT(tblData535[[#This Row],[FID]],3)&amp;"XXX")</f>
        <v/>
      </c>
      <c r="D26" s="51" t="str">
        <f>IF(tblData535[[#This Row],[Org &amp; EO]]&lt;&gt;"",(VLOOKUP(tblData535[[#This Row],[Org &amp; EO]],Lists!GT:GU,2,FALSE)),"")</f>
        <v/>
      </c>
      <c r="E26" s="32"/>
      <c r="F26" s="93" t="str">
        <f>IF(tblData535[[#This Row],[Object Code &amp; Name]]&lt;&gt;"",(VLOOKUP(tblData535[[#This Row],[Object Code &amp; Name]],Lists!GV:GW,2,FALSE)),"")</f>
        <v/>
      </c>
      <c r="G26" s="44"/>
      <c r="H26" s="32"/>
      <c r="I26" s="32"/>
    </row>
    <row r="27" spans="1:9" ht="15.75" x14ac:dyDescent="0.25">
      <c r="A27" s="31">
        <f t="shared" si="0"/>
        <v>0</v>
      </c>
      <c r="B27" s="32"/>
      <c r="C27" s="106" t="str">
        <f>IF(tblData535[[#This Row],[FID]]="","",LEFT(tblData535[[#This Row],[FID]],3)&amp;"XXX")</f>
        <v/>
      </c>
      <c r="D27" s="51" t="str">
        <f>IF(tblData535[[#This Row],[Org &amp; EO]]&lt;&gt;"",(VLOOKUP(tblData535[[#This Row],[Org &amp; EO]],Lists!GT:GU,2,FALSE)),"")</f>
        <v/>
      </c>
      <c r="E27" s="32"/>
      <c r="F27" s="93" t="str">
        <f>IF(tblData535[[#This Row],[Object Code &amp; Name]]&lt;&gt;"",(VLOOKUP(tblData535[[#This Row],[Object Code &amp; Name]],Lists!GV:GW,2,FALSE)),"")</f>
        <v/>
      </c>
      <c r="G27" s="44"/>
      <c r="H27" s="32"/>
      <c r="I27" s="32"/>
    </row>
    <row r="28" spans="1:9" ht="15.75" x14ac:dyDescent="0.25">
      <c r="A28" s="31">
        <f t="shared" si="0"/>
        <v>0</v>
      </c>
      <c r="B28" s="32"/>
      <c r="C28" s="106" t="str">
        <f>IF(tblData535[[#This Row],[FID]]="","",LEFT(tblData535[[#This Row],[FID]],3)&amp;"XXX")</f>
        <v/>
      </c>
      <c r="D28" s="51" t="str">
        <f>IF(tblData535[[#This Row],[Org &amp; EO]]&lt;&gt;"",(VLOOKUP(tblData535[[#This Row],[Org &amp; EO]],Lists!GT:GU,2,FALSE)),"")</f>
        <v/>
      </c>
      <c r="E28" s="32"/>
      <c r="F28" s="93" t="str">
        <f>IF(tblData535[[#This Row],[Object Code &amp; Name]]&lt;&gt;"",(VLOOKUP(tblData535[[#This Row],[Object Code &amp; Name]],Lists!GV:GW,2,FALSE)),"")</f>
        <v/>
      </c>
      <c r="G28" s="44"/>
      <c r="H28" s="32"/>
      <c r="I28" s="32"/>
    </row>
    <row r="29" spans="1:9" ht="15.75" x14ac:dyDescent="0.25">
      <c r="A29" s="31">
        <f t="shared" si="0"/>
        <v>0</v>
      </c>
      <c r="B29" s="32"/>
      <c r="C29" s="106" t="str">
        <f>IF(tblData535[[#This Row],[FID]]="","",LEFT(tblData535[[#This Row],[FID]],3)&amp;"XXX")</f>
        <v/>
      </c>
      <c r="D29" s="51" t="str">
        <f>IF(tblData535[[#This Row],[Org &amp; EO]]&lt;&gt;"",(VLOOKUP(tblData535[[#This Row],[Org &amp; EO]],Lists!GT:GU,2,FALSE)),"")</f>
        <v/>
      </c>
      <c r="E29" s="32"/>
      <c r="F29" s="93" t="str">
        <f>IF(tblData535[[#This Row],[Object Code &amp; Name]]&lt;&gt;"",(VLOOKUP(tblData535[[#This Row],[Object Code &amp; Name]],Lists!GV:GW,2,FALSE)),"")</f>
        <v/>
      </c>
      <c r="G29" s="44"/>
      <c r="H29" s="32"/>
      <c r="I29" s="32"/>
    </row>
    <row r="30" spans="1:9" ht="15.75" x14ac:dyDescent="0.25">
      <c r="A30" s="31">
        <f t="shared" si="0"/>
        <v>0</v>
      </c>
      <c r="B30" s="32"/>
      <c r="C30" s="106" t="str">
        <f>IF(tblData535[[#This Row],[FID]]="","",LEFT(tblData535[[#This Row],[FID]],3)&amp;"XXX")</f>
        <v/>
      </c>
      <c r="D30" s="51" t="str">
        <f>IF(tblData535[[#This Row],[Org &amp; EO]]&lt;&gt;"",(VLOOKUP(tblData535[[#This Row],[Org &amp; EO]],Lists!GT:GU,2,FALSE)),"")</f>
        <v/>
      </c>
      <c r="E30" s="32"/>
      <c r="F30" s="93" t="str">
        <f>IF(tblData535[[#This Row],[Object Code &amp; Name]]&lt;&gt;"",(VLOOKUP(tblData535[[#This Row],[Object Code &amp; Name]],Lists!GV:GW,2,FALSE)),"")</f>
        <v/>
      </c>
      <c r="G30" s="44"/>
      <c r="H30" s="32"/>
      <c r="I30" s="32"/>
    </row>
    <row r="31" spans="1:9" ht="15.75" x14ac:dyDescent="0.25">
      <c r="A31" s="31">
        <f t="shared" si="0"/>
        <v>0</v>
      </c>
      <c r="B31" s="32"/>
      <c r="C31" s="106" t="str">
        <f>IF(tblData535[[#This Row],[FID]]="","",LEFT(tblData535[[#This Row],[FID]],3)&amp;"XXX")</f>
        <v/>
      </c>
      <c r="D31" s="51" t="str">
        <f>IF(tblData535[[#This Row],[Org &amp; EO]]&lt;&gt;"",(VLOOKUP(tblData535[[#This Row],[Org &amp; EO]],Lists!GT:GU,2,FALSE)),"")</f>
        <v/>
      </c>
      <c r="E31" s="32"/>
      <c r="F31" s="93" t="str">
        <f>IF(tblData535[[#This Row],[Object Code &amp; Name]]&lt;&gt;"",(VLOOKUP(tblData535[[#This Row],[Object Code &amp; Name]],Lists!GV:GW,2,FALSE)),"")</f>
        <v/>
      </c>
      <c r="G31" s="44"/>
      <c r="H31" s="32"/>
      <c r="I31" s="32"/>
    </row>
    <row r="32" spans="1:9" ht="15.75" x14ac:dyDescent="0.25">
      <c r="A32" s="31">
        <f t="shared" si="0"/>
        <v>0</v>
      </c>
      <c r="B32" s="32"/>
      <c r="C32" s="106" t="str">
        <f>IF(tblData535[[#This Row],[FID]]="","",LEFT(tblData535[[#This Row],[FID]],3)&amp;"XXX")</f>
        <v/>
      </c>
      <c r="D32" s="51" t="str">
        <f>IF(tblData535[[#This Row],[Org &amp; EO]]&lt;&gt;"",(VLOOKUP(tblData535[[#This Row],[Org &amp; EO]],Lists!GT:GU,2,FALSE)),"")</f>
        <v/>
      </c>
      <c r="E32" s="32"/>
      <c r="F32" s="93" t="str">
        <f>IF(tblData535[[#This Row],[Object Code &amp; Name]]&lt;&gt;"",(VLOOKUP(tblData535[[#This Row],[Object Code &amp; Name]],Lists!GV:GW,2,FALSE)),"")</f>
        <v/>
      </c>
      <c r="G32" s="44"/>
      <c r="H32" s="32"/>
      <c r="I32" s="32"/>
    </row>
    <row r="33" spans="1:9" ht="15.75" x14ac:dyDescent="0.25">
      <c r="A33" s="47">
        <f t="shared" si="0"/>
        <v>0</v>
      </c>
      <c r="B33" s="48"/>
      <c r="C33" s="107" t="str">
        <f>IF(tblData535[[#This Row],[FID]]="","",LEFT(tblData535[[#This Row],[FID]],3)&amp;"XXX")</f>
        <v/>
      </c>
      <c r="D33" s="51" t="str">
        <f>IF(tblData535[[#This Row],[Org &amp; EO]]&lt;&gt;"",(VLOOKUP(tblData535[[#This Row],[Org &amp; EO]],Lists!GT:GU,2,FALSE)),"")</f>
        <v/>
      </c>
      <c r="E33" s="48"/>
      <c r="F33" s="93" t="str">
        <f>IF(tblData535[[#This Row],[Object Code &amp; Name]]&lt;&gt;"",(VLOOKUP(tblData535[[#This Row],[Object Code &amp; Name]],Lists!GV:GW,2,FALSE)),"")</f>
        <v/>
      </c>
      <c r="G33" s="49"/>
      <c r="H33" s="48"/>
      <c r="I33" s="48"/>
    </row>
    <row r="34" spans="1:9" ht="15.75" x14ac:dyDescent="0.25">
      <c r="A34" s="47">
        <f t="shared" si="0"/>
        <v>0</v>
      </c>
      <c r="B34" s="48"/>
      <c r="C34" s="107" t="str">
        <f>IF(tblData535[[#This Row],[FID]]="","",LEFT(tblData535[[#This Row],[FID]],3)&amp;"XXX")</f>
        <v/>
      </c>
      <c r="D34" s="51" t="str">
        <f>IF(tblData535[[#This Row],[Org &amp; EO]]&lt;&gt;"",(VLOOKUP(tblData535[[#This Row],[Org &amp; EO]],Lists!GT:GU,2,FALSE)),"")</f>
        <v/>
      </c>
      <c r="E34" s="48"/>
      <c r="F34" s="93" t="str">
        <f>IF(tblData535[[#This Row],[Object Code &amp; Name]]&lt;&gt;"",(VLOOKUP(tblData535[[#This Row],[Object Code &amp; Name]],Lists!GV:GW,2,FALSE)),"")</f>
        <v/>
      </c>
      <c r="G34" s="49"/>
      <c r="H34" s="48"/>
      <c r="I34" s="48"/>
    </row>
    <row r="35" spans="1:9" ht="15.75" x14ac:dyDescent="0.25">
      <c r="A35" s="47">
        <f t="shared" si="0"/>
        <v>0</v>
      </c>
      <c r="B35" s="48"/>
      <c r="C35" s="107" t="str">
        <f>IF(tblData535[[#This Row],[FID]]="","",LEFT(tblData535[[#This Row],[FID]],3)&amp;"XXX")</f>
        <v/>
      </c>
      <c r="D35" s="51" t="str">
        <f>IF(tblData535[[#This Row],[Org &amp; EO]]&lt;&gt;"",(VLOOKUP(tblData535[[#This Row],[Org &amp; EO]],Lists!GT:GU,2,FALSE)),"")</f>
        <v/>
      </c>
      <c r="E35" s="48"/>
      <c r="F35" s="93" t="str">
        <f>IF(tblData535[[#This Row],[Object Code &amp; Name]]&lt;&gt;"",(VLOOKUP(tblData535[[#This Row],[Object Code &amp; Name]],Lists!GV:GW,2,FALSE)),"")</f>
        <v/>
      </c>
      <c r="G35" s="49"/>
      <c r="H35" s="48"/>
      <c r="I35" s="48"/>
    </row>
    <row r="36" spans="1:9" ht="15.75" x14ac:dyDescent="0.25">
      <c r="A36" s="47">
        <f t="shared" si="0"/>
        <v>0</v>
      </c>
      <c r="B36" s="48"/>
      <c r="C36" s="107" t="str">
        <f>IF(tblData535[[#This Row],[FID]]="","",LEFT(tblData535[[#This Row],[FID]],3)&amp;"XXX")</f>
        <v/>
      </c>
      <c r="D36" s="51" t="str">
        <f>IF(tblData535[[#This Row],[Org &amp; EO]]&lt;&gt;"",(VLOOKUP(tblData535[[#This Row],[Org &amp; EO]],Lists!GT:GU,2,FALSE)),"")</f>
        <v/>
      </c>
      <c r="E36" s="48"/>
      <c r="F36" s="93" t="str">
        <f>IF(tblData535[[#This Row],[Object Code &amp; Name]]&lt;&gt;"",(VLOOKUP(tblData535[[#This Row],[Object Code &amp; Name]],Lists!GV:GW,2,FALSE)),"")</f>
        <v/>
      </c>
      <c r="G36" s="49"/>
      <c r="H36" s="48"/>
      <c r="I36" s="48"/>
    </row>
    <row r="37" spans="1:9" ht="15.75" x14ac:dyDescent="0.25">
      <c r="A37" s="47">
        <f t="shared" si="0"/>
        <v>0</v>
      </c>
      <c r="B37" s="48"/>
      <c r="C37" s="107" t="str">
        <f>IF(tblData535[[#This Row],[FID]]="","",LEFT(tblData535[[#This Row],[FID]],3)&amp;"XXX")</f>
        <v/>
      </c>
      <c r="D37" s="51" t="str">
        <f>IF(tblData535[[#This Row],[Org &amp; EO]]&lt;&gt;"",(VLOOKUP(tblData535[[#This Row],[Org &amp; EO]],Lists!GT:GU,2,FALSE)),"")</f>
        <v/>
      </c>
      <c r="E37" s="48"/>
      <c r="F37" s="93" t="str">
        <f>IF(tblData535[[#This Row],[Object Code &amp; Name]]&lt;&gt;"",(VLOOKUP(tblData535[[#This Row],[Object Code &amp; Name]],Lists!GV:GW,2,FALSE)),"")</f>
        <v/>
      </c>
      <c r="G37" s="49"/>
      <c r="H37" s="48"/>
      <c r="I37" s="48"/>
    </row>
    <row r="38" spans="1:9" ht="15.75" x14ac:dyDescent="0.25">
      <c r="A38" s="31">
        <f t="shared" si="0"/>
        <v>0</v>
      </c>
      <c r="B38" s="32"/>
      <c r="C38" s="106" t="str">
        <f>IF(tblData535[[#This Row],[FID]]="","",LEFT(tblData535[[#This Row],[FID]],3)&amp;"XXX")</f>
        <v/>
      </c>
      <c r="D38" s="51" t="str">
        <f>IF(tblData535[[#This Row],[Org &amp; EO]]&lt;&gt;"",(VLOOKUP(tblData535[[#This Row],[Org &amp; EO]],Lists!GT:GU,2,FALSE)),"")</f>
        <v/>
      </c>
      <c r="E38" s="32"/>
      <c r="F38" s="93" t="str">
        <f>IF(tblData535[[#This Row],[Object Code &amp; Name]]&lt;&gt;"",(VLOOKUP(tblData535[[#This Row],[Object Code &amp; Name]],Lists!GV:GW,2,FALSE)),"")</f>
        <v/>
      </c>
      <c r="G38" s="44"/>
      <c r="H38" s="32"/>
      <c r="I38" s="32"/>
    </row>
    <row r="39" spans="1:9" ht="15.75" x14ac:dyDescent="0.25">
      <c r="A39" s="31">
        <f t="shared" si="0"/>
        <v>0</v>
      </c>
      <c r="B39" s="32"/>
      <c r="C39" s="106" t="str">
        <f>IF(tblData535[[#This Row],[FID]]="","",LEFT(tblData535[[#This Row],[FID]],3)&amp;"XXX")</f>
        <v/>
      </c>
      <c r="D39" s="51" t="str">
        <f>IF(tblData535[[#This Row],[Org &amp; EO]]&lt;&gt;"",(VLOOKUP(tblData535[[#This Row],[Org &amp; EO]],Lists!GT:GU,2,FALSE)),"")</f>
        <v/>
      </c>
      <c r="E39" s="32"/>
      <c r="F39" s="93" t="str">
        <f>IF(tblData535[[#This Row],[Object Code &amp; Name]]&lt;&gt;"",(VLOOKUP(tblData535[[#This Row],[Object Code &amp; Name]],Lists!GV:GW,2,FALSE)),"")</f>
        <v/>
      </c>
      <c r="G39" s="44"/>
      <c r="H39" s="32"/>
      <c r="I39" s="32"/>
    </row>
    <row r="40" spans="1:9" ht="15.75" x14ac:dyDescent="0.25">
      <c r="A40" s="31">
        <f t="shared" si="0"/>
        <v>0</v>
      </c>
      <c r="B40" s="32"/>
      <c r="C40" s="106" t="str">
        <f>IF(tblData535[[#This Row],[FID]]="","",LEFT(tblData535[[#This Row],[FID]],3)&amp;"XXX")</f>
        <v/>
      </c>
      <c r="D40" s="51" t="str">
        <f>IF(tblData535[[#This Row],[Org &amp; EO]]&lt;&gt;"",(VLOOKUP(tblData535[[#This Row],[Org &amp; EO]],Lists!GT:GU,2,FALSE)),"")</f>
        <v/>
      </c>
      <c r="E40" s="32"/>
      <c r="F40" s="93" t="str">
        <f>IF(tblData535[[#This Row],[Object Code &amp; Name]]&lt;&gt;"",(VLOOKUP(tblData535[[#This Row],[Object Code &amp; Name]],Lists!GV:GW,2,FALSE)),"")</f>
        <v/>
      </c>
      <c r="G40" s="44"/>
      <c r="H40" s="32"/>
      <c r="I40" s="32"/>
    </row>
    <row r="41" spans="1:9" ht="15.75" x14ac:dyDescent="0.25">
      <c r="A41" s="31">
        <f t="shared" si="0"/>
        <v>0</v>
      </c>
      <c r="B41" s="32"/>
      <c r="C41" s="106" t="str">
        <f>IF(tblData535[[#This Row],[FID]]="","",LEFT(tblData535[[#This Row],[FID]],3)&amp;"XXX")</f>
        <v/>
      </c>
      <c r="D41" s="51" t="str">
        <f>IF(tblData535[[#This Row],[Org &amp; EO]]&lt;&gt;"",(VLOOKUP(tblData535[[#This Row],[Org &amp; EO]],Lists!GT:GU,2,FALSE)),"")</f>
        <v/>
      </c>
      <c r="E41" s="32"/>
      <c r="F41" s="93" t="str">
        <f>IF(tblData535[[#This Row],[Object Code &amp; Name]]&lt;&gt;"",(VLOOKUP(tblData535[[#This Row],[Object Code &amp; Name]],Lists!GV:GW,2,FALSE)),"")</f>
        <v/>
      </c>
      <c r="G41" s="44"/>
      <c r="H41" s="32"/>
      <c r="I41" s="32"/>
    </row>
    <row r="42" spans="1:9" ht="15.75" x14ac:dyDescent="0.25">
      <c r="A42" s="31">
        <f t="shared" si="0"/>
        <v>0</v>
      </c>
      <c r="B42" s="32"/>
      <c r="C42" s="106" t="str">
        <f>IF(tblData535[[#This Row],[FID]]="","",LEFT(tblData535[[#This Row],[FID]],3)&amp;"XXX")</f>
        <v/>
      </c>
      <c r="D42" s="51" t="str">
        <f>IF(tblData535[[#This Row],[Org &amp; EO]]&lt;&gt;"",(VLOOKUP(tblData535[[#This Row],[Org &amp; EO]],Lists!GT:GU,2,FALSE)),"")</f>
        <v/>
      </c>
      <c r="E42" s="32"/>
      <c r="F42" s="93" t="str">
        <f>IF(tblData535[[#This Row],[Object Code &amp; Name]]&lt;&gt;"",(VLOOKUP(tblData535[[#This Row],[Object Code &amp; Name]],Lists!GV:GW,2,FALSE)),"")</f>
        <v/>
      </c>
      <c r="G42" s="44"/>
      <c r="H42" s="32"/>
      <c r="I42" s="32"/>
    </row>
    <row r="43" spans="1:9" ht="15.75" x14ac:dyDescent="0.25">
      <c r="A43" s="31">
        <f t="shared" si="0"/>
        <v>0</v>
      </c>
      <c r="B43" s="32"/>
      <c r="C43" s="106" t="str">
        <f>IF(tblData535[[#This Row],[FID]]="","",LEFT(tblData535[[#This Row],[FID]],3)&amp;"XXX")</f>
        <v/>
      </c>
      <c r="D43" s="51" t="str">
        <f>IF(tblData535[[#This Row],[Org &amp; EO]]&lt;&gt;"",(VLOOKUP(tblData535[[#This Row],[Org &amp; EO]],Lists!GT:GU,2,FALSE)),"")</f>
        <v/>
      </c>
      <c r="E43" s="32"/>
      <c r="F43" s="93" t="str">
        <f>IF(tblData535[[#This Row],[Object Code &amp; Name]]&lt;&gt;"",(VLOOKUP(tblData535[[#This Row],[Object Code &amp; Name]],Lists!GV:GW,2,FALSE)),"")</f>
        <v/>
      </c>
      <c r="G43" s="44"/>
      <c r="H43" s="32"/>
      <c r="I43" s="32"/>
    </row>
    <row r="44" spans="1:9" ht="15.75" x14ac:dyDescent="0.25">
      <c r="A44" s="31">
        <f t="shared" si="0"/>
        <v>0</v>
      </c>
      <c r="B44" s="32"/>
      <c r="C44" s="106" t="str">
        <f>IF(tblData535[[#This Row],[FID]]="","",LEFT(tblData535[[#This Row],[FID]],3)&amp;"XXX")</f>
        <v/>
      </c>
      <c r="D44" s="51" t="str">
        <f>IF(tblData535[[#This Row],[Org &amp; EO]]&lt;&gt;"",(VLOOKUP(tblData535[[#This Row],[Org &amp; EO]],Lists!GT:GU,2,FALSE)),"")</f>
        <v/>
      </c>
      <c r="E44" s="32"/>
      <c r="F44" s="93" t="str">
        <f>IF(tblData535[[#This Row],[Object Code &amp; Name]]&lt;&gt;"",(VLOOKUP(tblData535[[#This Row],[Object Code &amp; Name]],Lists!GV:GW,2,FALSE)),"")</f>
        <v/>
      </c>
      <c r="G44" s="44"/>
      <c r="H44" s="32"/>
      <c r="I44" s="32"/>
    </row>
    <row r="45" spans="1:9" ht="15.75" x14ac:dyDescent="0.25">
      <c r="A45" s="31">
        <f t="shared" si="0"/>
        <v>0</v>
      </c>
      <c r="B45" s="32"/>
      <c r="C45" s="106" t="str">
        <f>IF(tblData535[[#This Row],[FID]]="","",LEFT(tblData535[[#This Row],[FID]],3)&amp;"XXX")</f>
        <v/>
      </c>
      <c r="D45" s="51" t="str">
        <f>IF(tblData535[[#This Row],[Org &amp; EO]]&lt;&gt;"",(VLOOKUP(tblData535[[#This Row],[Org &amp; EO]],Lists!GT:GU,2,FALSE)),"")</f>
        <v/>
      </c>
      <c r="E45" s="32"/>
      <c r="F45" s="93" t="str">
        <f>IF(tblData535[[#This Row],[Object Code &amp; Name]]&lt;&gt;"",(VLOOKUP(tblData535[[#This Row],[Object Code &amp; Name]],Lists!GV:GW,2,FALSE)),"")</f>
        <v/>
      </c>
      <c r="G45" s="44"/>
      <c r="H45" s="32"/>
      <c r="I45" s="32"/>
    </row>
    <row r="46" spans="1:9" ht="15.75" x14ac:dyDescent="0.25">
      <c r="A46" s="31">
        <f t="shared" si="0"/>
        <v>0</v>
      </c>
      <c r="B46" s="32"/>
      <c r="C46" s="106" t="str">
        <f>IF(tblData535[[#This Row],[FID]]="","",LEFT(tblData535[[#This Row],[FID]],3)&amp;"XXX")</f>
        <v/>
      </c>
      <c r="D46" s="51" t="str">
        <f>IF(tblData535[[#This Row],[Org &amp; EO]]&lt;&gt;"",(VLOOKUP(tblData535[[#This Row],[Org &amp; EO]],Lists!GT:GU,2,FALSE)),"")</f>
        <v/>
      </c>
      <c r="E46" s="32"/>
      <c r="F46" s="93" t="str">
        <f>IF(tblData535[[#This Row],[Object Code &amp; Name]]&lt;&gt;"",(VLOOKUP(tblData535[[#This Row],[Object Code &amp; Name]],Lists!GV:GW,2,FALSE)),"")</f>
        <v/>
      </c>
      <c r="G46" s="44"/>
      <c r="H46" s="32"/>
      <c r="I46" s="32"/>
    </row>
    <row r="47" spans="1:9" ht="15.75" x14ac:dyDescent="0.25">
      <c r="A47" s="31">
        <f t="shared" si="0"/>
        <v>0</v>
      </c>
      <c r="B47" s="32"/>
      <c r="C47" s="106" t="str">
        <f>IF(tblData535[[#This Row],[FID]]="","",LEFT(tblData535[[#This Row],[FID]],3)&amp;"XXX")</f>
        <v/>
      </c>
      <c r="D47" s="51" t="str">
        <f>IF(tblData535[[#This Row],[Org &amp; EO]]&lt;&gt;"",(VLOOKUP(tblData535[[#This Row],[Org &amp; EO]],Lists!GT:GU,2,FALSE)),"")</f>
        <v/>
      </c>
      <c r="E47" s="32"/>
      <c r="F47" s="93" t="str">
        <f>IF(tblData535[[#This Row],[Object Code &amp; Name]]&lt;&gt;"",(VLOOKUP(tblData535[[#This Row],[Object Code &amp; Name]],Lists!GV:GW,2,FALSE)),"")</f>
        <v/>
      </c>
      <c r="G47" s="44"/>
      <c r="H47" s="32"/>
      <c r="I47" s="32"/>
    </row>
    <row r="48" spans="1:9" ht="15.75" x14ac:dyDescent="0.25">
      <c r="A48" s="31">
        <f t="shared" si="0"/>
        <v>0</v>
      </c>
      <c r="B48" s="32"/>
      <c r="C48" s="106" t="str">
        <f>IF(tblData535[[#This Row],[FID]]="","",LEFT(tblData535[[#This Row],[FID]],3)&amp;"XXX")</f>
        <v/>
      </c>
      <c r="D48" s="51" t="str">
        <f>IF(tblData535[[#This Row],[Org &amp; EO]]&lt;&gt;"",(VLOOKUP(tblData535[[#This Row],[Org &amp; EO]],Lists!GT:GU,2,FALSE)),"")</f>
        <v/>
      </c>
      <c r="E48" s="32"/>
      <c r="F48" s="93" t="str">
        <f>IF(tblData535[[#This Row],[Object Code &amp; Name]]&lt;&gt;"",(VLOOKUP(tblData535[[#This Row],[Object Code &amp; Name]],Lists!GV:GW,2,FALSE)),"")</f>
        <v/>
      </c>
      <c r="G48" s="44"/>
      <c r="H48" s="32"/>
      <c r="I48" s="32"/>
    </row>
    <row r="49" spans="1:9" ht="15.75" x14ac:dyDescent="0.25">
      <c r="A49" s="31">
        <f t="shared" si="0"/>
        <v>0</v>
      </c>
      <c r="B49" s="32"/>
      <c r="C49" s="106" t="str">
        <f>IF(tblData535[[#This Row],[FID]]="","",LEFT(tblData535[[#This Row],[FID]],3)&amp;"XXX")</f>
        <v/>
      </c>
      <c r="D49" s="51" t="str">
        <f>IF(tblData535[[#This Row],[Org &amp; EO]]&lt;&gt;"",(VLOOKUP(tblData535[[#This Row],[Org &amp; EO]],Lists!GT:GU,2,FALSE)),"")</f>
        <v/>
      </c>
      <c r="E49" s="32"/>
      <c r="F49" s="93" t="str">
        <f>IF(tblData535[[#This Row],[Object Code &amp; Name]]&lt;&gt;"",(VLOOKUP(tblData535[[#This Row],[Object Code &amp; Name]],Lists!GV:GW,2,FALSE)),"")</f>
        <v/>
      </c>
      <c r="G49" s="44"/>
      <c r="H49" s="32"/>
      <c r="I49" s="32"/>
    </row>
    <row r="50" spans="1:9" ht="15.75" x14ac:dyDescent="0.25">
      <c r="A50" s="31">
        <f t="shared" si="0"/>
        <v>0</v>
      </c>
      <c r="B50" s="32"/>
      <c r="C50" s="106" t="str">
        <f>IF(tblData535[[#This Row],[FID]]="","",LEFT(tblData535[[#This Row],[FID]],3)&amp;"XXX")</f>
        <v/>
      </c>
      <c r="D50" s="51" t="str">
        <f>IF(tblData535[[#This Row],[Org &amp; EO]]&lt;&gt;"",(VLOOKUP(tblData535[[#This Row],[Org &amp; EO]],Lists!GT:GU,2,FALSE)),"")</f>
        <v/>
      </c>
      <c r="E50" s="32"/>
      <c r="F50" s="93" t="str">
        <f>IF(tblData535[[#This Row],[Object Code &amp; Name]]&lt;&gt;"",(VLOOKUP(tblData535[[#This Row],[Object Code &amp; Name]],Lists!GV:GW,2,FALSE)),"")</f>
        <v/>
      </c>
      <c r="G50" s="44"/>
      <c r="H50" s="32"/>
      <c r="I50" s="32"/>
    </row>
  </sheetData>
  <sheetProtection algorithmName="SHA-512" hashValue="zgm02GzpVTlmEvAALgZuQ0yEEm8mIYya4J8jHy3I/Hpo034Mmkm0mdpFII7A1wJW6aViRTaWZmiBfXSP9Foktw==" saltValue="MJmBodxdr/t7Xz5SmiqBiQ==" spinCount="100000" sheet="1" objects="1" scenarios="1"/>
  <mergeCells count="5">
    <mergeCell ref="A1:H1"/>
    <mergeCell ref="A2:H2"/>
    <mergeCell ref="A3:H3"/>
    <mergeCell ref="B6:F6"/>
    <mergeCell ref="B7:I7"/>
  </mergeCells>
  <dataValidations count="3">
    <dataValidation type="list" allowBlank="1" showInputMessage="1" showErrorMessage="1" sqref="A51:E64">
      <formula1>_Use</formula1>
    </dataValidation>
    <dataValidation type="list" allowBlank="1" showInputMessage="1" showErrorMessage="1" sqref="B10:F50">
      <formula1>_UseList</formula1>
    </dataValidation>
    <dataValidation type="list" allowBlank="1" showInputMessage="1" showErrorMessage="1" sqref="A10:A50">
      <formula1>_Agencies</formula1>
    </dataValidation>
  </dataValidations>
  <pageMargins left="0.26" right="0.28000000000000003" top="0.75" bottom="0.75" header="0.3" footer="0.3"/>
  <pageSetup paperSize="5" scale="63"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x14:formula1>
            <xm:f>Lists!$GY$8:$GY$29</xm:f>
          </x14:formula1>
          <xm:sqref>I10:I50</xm:sqref>
        </x14:dataValidation>
        <x14:dataValidation type="list" allowBlank="1" showInputMessage="1">
          <x14:formula1>
            <xm:f>Lists!$GX$7:$GX$106</xm:f>
          </x14:formula1>
          <xm:sqref>H10:H50</xm:sqref>
        </x14:dataValidation>
        <x14:dataValidation type="list" allowBlank="1" showInputMessage="1" showErrorMessage="1">
          <x14:formula1>
            <xm:f>Lists!$D$8:$D$57</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topLeftCell="B1" zoomScale="91" zoomScaleNormal="91" workbookViewId="0">
      <pane ySplit="9" topLeftCell="A10" activePane="bottomLeft" state="frozen"/>
      <selection activeCell="B1" sqref="B1"/>
      <selection pane="bottomLeft" activeCell="H10" sqref="H10"/>
    </sheetView>
  </sheetViews>
  <sheetFormatPr defaultRowHeight="15" x14ac:dyDescent="0.25"/>
  <cols>
    <col min="1" max="1" width="29.85546875" style="52" hidden="1" customWidth="1"/>
    <col min="2" max="3" width="18.42578125" style="52" customWidth="1"/>
    <col min="4" max="4" width="10.5703125" style="52" hidden="1" customWidth="1"/>
    <col min="5" max="5" width="62.5703125" style="52" customWidth="1"/>
    <col min="6" max="6" width="60.7109375" style="52" customWidth="1"/>
    <col min="7" max="7" width="15.7109375" style="52" customWidth="1"/>
    <col min="8" max="8" width="63" style="52" customWidth="1"/>
    <col min="9" max="9" width="37.5703125" style="52" bestFit="1" customWidth="1"/>
    <col min="10" max="16384" width="9.140625" style="52"/>
  </cols>
  <sheetData>
    <row r="1" spans="1:12" s="95" customFormat="1" ht="21" x14ac:dyDescent="0.25">
      <c r="A1" s="117" t="s">
        <v>699</v>
      </c>
      <c r="B1" s="117"/>
      <c r="C1" s="117"/>
      <c r="D1" s="117"/>
      <c r="E1" s="117"/>
      <c r="F1" s="117"/>
      <c r="G1" s="117"/>
      <c r="H1" s="117"/>
    </row>
    <row r="2" spans="1:12" s="95" customFormat="1" ht="21" x14ac:dyDescent="0.25">
      <c r="A2" s="117" t="s">
        <v>700</v>
      </c>
      <c r="B2" s="117"/>
      <c r="C2" s="117"/>
      <c r="D2" s="117"/>
      <c r="E2" s="117"/>
      <c r="F2" s="117"/>
      <c r="G2" s="117"/>
      <c r="H2" s="117"/>
    </row>
    <row r="3" spans="1:12" s="95" customFormat="1" ht="18" x14ac:dyDescent="0.25">
      <c r="A3" s="118" t="s">
        <v>701</v>
      </c>
      <c r="B3" s="118"/>
      <c r="C3" s="118"/>
      <c r="D3" s="118"/>
      <c r="E3" s="118"/>
      <c r="F3" s="118"/>
      <c r="G3" s="118"/>
      <c r="H3" s="118"/>
      <c r="I3" s="96"/>
      <c r="L3" s="97"/>
    </row>
    <row r="4" spans="1:12" ht="18" x14ac:dyDescent="0.35">
      <c r="A4" s="55"/>
      <c r="B4" s="55" t="s">
        <v>702</v>
      </c>
      <c r="C4" s="56"/>
      <c r="D4" s="57"/>
      <c r="E4" s="57"/>
      <c r="F4" s="58"/>
      <c r="G4" s="98" t="s">
        <v>703</v>
      </c>
      <c r="H4" s="59"/>
      <c r="I4" s="60"/>
      <c r="J4" s="61"/>
      <c r="K4" s="61"/>
      <c r="L4" s="62"/>
    </row>
    <row r="5" spans="1:12" ht="18" x14ac:dyDescent="0.35">
      <c r="A5" s="55"/>
      <c r="B5" s="55"/>
      <c r="C5" s="55"/>
      <c r="D5" s="57"/>
      <c r="E5" s="57"/>
      <c r="F5" s="58"/>
      <c r="G5" s="98" t="s">
        <v>711</v>
      </c>
      <c r="H5" s="50">
        <f>SUM(tblData5356[Amount Due])</f>
        <v>0</v>
      </c>
      <c r="I5" s="60"/>
      <c r="J5" s="61"/>
      <c r="K5" s="61"/>
      <c r="L5" s="62"/>
    </row>
    <row r="6" spans="1:12" ht="18" x14ac:dyDescent="0.25">
      <c r="A6" s="94"/>
      <c r="B6" s="119"/>
      <c r="C6" s="119"/>
      <c r="D6" s="119"/>
      <c r="E6" s="119"/>
      <c r="F6" s="119"/>
      <c r="G6" s="94"/>
      <c r="H6" s="94"/>
      <c r="L6" s="54"/>
    </row>
    <row r="7" spans="1:12" s="95" customFormat="1" ht="39.75" customHeight="1" x14ac:dyDescent="0.25">
      <c r="A7" s="99"/>
      <c r="B7" s="120" t="s">
        <v>704</v>
      </c>
      <c r="C7" s="120"/>
      <c r="D7" s="120"/>
      <c r="E7" s="120"/>
      <c r="F7" s="120"/>
      <c r="G7" s="120"/>
      <c r="H7" s="120"/>
      <c r="I7" s="120"/>
    </row>
    <row r="8" spans="1:12" s="100" customFormat="1" ht="30" x14ac:dyDescent="0.25">
      <c r="E8" s="101"/>
      <c r="H8" s="102" t="s">
        <v>829</v>
      </c>
      <c r="I8" s="102" t="s">
        <v>830</v>
      </c>
    </row>
    <row r="9" spans="1:12" s="105" customFormat="1" ht="15.75" x14ac:dyDescent="0.25">
      <c r="A9" s="103" t="s">
        <v>694</v>
      </c>
      <c r="B9" s="103" t="s">
        <v>83</v>
      </c>
      <c r="C9" s="103" t="s">
        <v>1331</v>
      </c>
      <c r="D9" s="103" t="s">
        <v>84</v>
      </c>
      <c r="E9" s="103" t="s">
        <v>85</v>
      </c>
      <c r="F9" s="104" t="s">
        <v>695</v>
      </c>
      <c r="G9" s="104" t="s">
        <v>696</v>
      </c>
      <c r="H9" s="104" t="s">
        <v>697</v>
      </c>
      <c r="I9" s="104" t="s">
        <v>698</v>
      </c>
    </row>
    <row r="10" spans="1:12" ht="15.75" x14ac:dyDescent="0.25">
      <c r="A10" s="32">
        <f t="shared" ref="A10:A50" si="0">$C$4</f>
        <v>0</v>
      </c>
      <c r="B10" s="32"/>
      <c r="C10" s="106" t="str">
        <f>IF(tblData5356[[#This Row],[FID]]="","",LEFT(tblData5356[[#This Row],[FID]],3)&amp;"XXX")</f>
        <v/>
      </c>
      <c r="D10" s="51" t="str">
        <f>IF(tblData5356[[#This Row],[Org &amp; EO]]&lt;&gt;"",(VLOOKUP(tblData5356[[#This Row],[Org &amp; EO]],Lists!GT:GU,2,FALSE)),"")</f>
        <v/>
      </c>
      <c r="E10" s="32"/>
      <c r="F10" s="93" t="str">
        <f>IF(tblData5356[[#This Row],[Object Code &amp; Name]]&lt;&gt;"",(VLOOKUP(tblData5356[[#This Row],[Object Code &amp; Name]],Lists!GV:GW,2,FALSE)),"")</f>
        <v/>
      </c>
      <c r="G10" s="43"/>
      <c r="H10" s="32"/>
      <c r="I10" s="32"/>
    </row>
    <row r="11" spans="1:12" ht="15.75" x14ac:dyDescent="0.25">
      <c r="A11" s="32">
        <f t="shared" si="0"/>
        <v>0</v>
      </c>
      <c r="B11" s="32"/>
      <c r="C11" s="106" t="str">
        <f>IF(tblData5356[[#This Row],[FID]]="","",LEFT(tblData5356[[#This Row],[FID]],3)&amp;"XXX")</f>
        <v/>
      </c>
      <c r="D11" s="51" t="str">
        <f>IF(tblData5356[[#This Row],[Org &amp; EO]]&lt;&gt;"",(VLOOKUP(tblData5356[[#This Row],[Org &amp; EO]],Lists!GT:GU,2,FALSE)),"")</f>
        <v/>
      </c>
      <c r="E11" s="32"/>
      <c r="F11" s="93" t="str">
        <f>IF(tblData5356[[#This Row],[Object Code &amp; Name]]&lt;&gt;"",(VLOOKUP(tblData5356[[#This Row],[Object Code &amp; Name]],Lists!GV:GW,2,FALSE)),"")</f>
        <v/>
      </c>
      <c r="G11" s="43"/>
      <c r="H11" s="25"/>
      <c r="I11" s="25"/>
    </row>
    <row r="12" spans="1:12" ht="15.75" x14ac:dyDescent="0.25">
      <c r="A12" s="31">
        <f t="shared" si="0"/>
        <v>0</v>
      </c>
      <c r="B12" s="32"/>
      <c r="C12" s="106" t="str">
        <f>IF(tblData5356[[#This Row],[FID]]="","",LEFT(tblData5356[[#This Row],[FID]],3)&amp;"XXX")</f>
        <v/>
      </c>
      <c r="D12" s="51" t="str">
        <f>IF(tblData5356[[#This Row],[Org &amp; EO]]&lt;&gt;"",(VLOOKUP(tblData5356[[#This Row],[Org &amp; EO]],Lists!GT:GU,2,FALSE)),"")</f>
        <v/>
      </c>
      <c r="E12" s="32"/>
      <c r="F12" s="93" t="str">
        <f>IF(tblData5356[[#This Row],[Object Code &amp; Name]]&lt;&gt;"",(VLOOKUP(tblData5356[[#This Row],[Object Code &amp; Name]],Lists!GV:GW,2,FALSE)),"")</f>
        <v/>
      </c>
      <c r="G12" s="44"/>
      <c r="H12" s="32"/>
      <c r="I12" s="32"/>
    </row>
    <row r="13" spans="1:12" ht="15.75" x14ac:dyDescent="0.25">
      <c r="A13" s="31">
        <f t="shared" si="0"/>
        <v>0</v>
      </c>
      <c r="B13" s="32"/>
      <c r="C13" s="106" t="str">
        <f>IF(tblData5356[[#This Row],[FID]]="","",LEFT(tblData5356[[#This Row],[FID]],3)&amp;"XXX")</f>
        <v/>
      </c>
      <c r="D13" s="51" t="str">
        <f>IF(tblData5356[[#This Row],[Org &amp; EO]]&lt;&gt;"",(VLOOKUP(tblData5356[[#This Row],[Org &amp; EO]],Lists!GT:GU,2,FALSE)),"")</f>
        <v/>
      </c>
      <c r="E13" s="32"/>
      <c r="F13" s="93" t="str">
        <f>IF(tblData5356[[#This Row],[Object Code &amp; Name]]&lt;&gt;"",(VLOOKUP(tblData5356[[#This Row],[Object Code &amp; Name]],Lists!GV:GW,2,FALSE)),"")</f>
        <v/>
      </c>
      <c r="G13" s="44"/>
      <c r="H13" s="32"/>
      <c r="I13" s="32"/>
    </row>
    <row r="14" spans="1:12" ht="15.75" x14ac:dyDescent="0.25">
      <c r="A14" s="31">
        <f t="shared" si="0"/>
        <v>0</v>
      </c>
      <c r="B14" s="32"/>
      <c r="C14" s="106" t="str">
        <f>IF(tblData5356[[#This Row],[FID]]="","",LEFT(tblData5356[[#This Row],[FID]],3)&amp;"XXX")</f>
        <v/>
      </c>
      <c r="D14" s="51" t="str">
        <f>IF(tblData5356[[#This Row],[Org &amp; EO]]&lt;&gt;"",(VLOOKUP(tblData5356[[#This Row],[Org &amp; EO]],Lists!GT:GU,2,FALSE)),"")</f>
        <v/>
      </c>
      <c r="E14" s="32"/>
      <c r="F14" s="93" t="str">
        <f>IF(tblData5356[[#This Row],[Object Code &amp; Name]]&lt;&gt;"",(VLOOKUP(tblData5356[[#This Row],[Object Code &amp; Name]],Lists!GV:GW,2,FALSE)),"")</f>
        <v/>
      </c>
      <c r="G14" s="44"/>
      <c r="H14" s="32"/>
      <c r="I14" s="32"/>
    </row>
    <row r="15" spans="1:12" ht="15.75" x14ac:dyDescent="0.25">
      <c r="A15" s="31">
        <f t="shared" si="0"/>
        <v>0</v>
      </c>
      <c r="B15" s="32"/>
      <c r="C15" s="106" t="str">
        <f>IF(tblData5356[[#This Row],[FID]]="","",LEFT(tblData5356[[#This Row],[FID]],3)&amp;"XXX")</f>
        <v/>
      </c>
      <c r="D15" s="51" t="str">
        <f>IF(tblData5356[[#This Row],[Org &amp; EO]]&lt;&gt;"",(VLOOKUP(tblData5356[[#This Row],[Org &amp; EO]],Lists!GT:GU,2,FALSE)),"")</f>
        <v/>
      </c>
      <c r="E15" s="32"/>
      <c r="F15" s="93" t="str">
        <f>IF(tblData5356[[#This Row],[Object Code &amp; Name]]&lt;&gt;"",(VLOOKUP(tblData5356[[#This Row],[Object Code &amp; Name]],Lists!GV:GW,2,FALSE)),"")</f>
        <v/>
      </c>
      <c r="G15" s="44"/>
      <c r="H15" s="32"/>
      <c r="I15" s="32"/>
    </row>
    <row r="16" spans="1:12" ht="15.75" x14ac:dyDescent="0.25">
      <c r="A16" s="31">
        <f t="shared" si="0"/>
        <v>0</v>
      </c>
      <c r="B16" s="32"/>
      <c r="C16" s="106" t="str">
        <f>IF(tblData5356[[#This Row],[FID]]="","",LEFT(tblData5356[[#This Row],[FID]],3)&amp;"XXX")</f>
        <v/>
      </c>
      <c r="D16" s="51" t="str">
        <f>IF(tblData5356[[#This Row],[Org &amp; EO]]&lt;&gt;"",(VLOOKUP(tblData5356[[#This Row],[Org &amp; EO]],Lists!GT:GU,2,FALSE)),"")</f>
        <v/>
      </c>
      <c r="E16" s="32"/>
      <c r="F16" s="93" t="str">
        <f>IF(tblData5356[[#This Row],[Object Code &amp; Name]]&lt;&gt;"",(VLOOKUP(tblData5356[[#This Row],[Object Code &amp; Name]],Lists!GV:GW,2,FALSE)),"")</f>
        <v/>
      </c>
      <c r="G16" s="44"/>
      <c r="H16" s="32"/>
      <c r="I16" s="32"/>
    </row>
    <row r="17" spans="1:9" ht="15.75" x14ac:dyDescent="0.25">
      <c r="A17" s="31">
        <f t="shared" si="0"/>
        <v>0</v>
      </c>
      <c r="B17" s="32"/>
      <c r="C17" s="106" t="str">
        <f>IF(tblData5356[[#This Row],[FID]]="","",LEFT(tblData5356[[#This Row],[FID]],3)&amp;"XXX")</f>
        <v/>
      </c>
      <c r="D17" s="51" t="str">
        <f>IF(tblData5356[[#This Row],[Org &amp; EO]]&lt;&gt;"",(VLOOKUP(tblData5356[[#This Row],[Org &amp; EO]],Lists!GT:GU,2,FALSE)),"")</f>
        <v/>
      </c>
      <c r="E17" s="32"/>
      <c r="F17" s="93" t="str">
        <f>IF(tblData5356[[#This Row],[Object Code &amp; Name]]&lt;&gt;"",(VLOOKUP(tblData5356[[#This Row],[Object Code &amp; Name]],Lists!GV:GW,2,FALSE)),"")</f>
        <v/>
      </c>
      <c r="G17" s="44"/>
      <c r="H17" s="32"/>
      <c r="I17" s="32"/>
    </row>
    <row r="18" spans="1:9" ht="15.75" x14ac:dyDescent="0.25">
      <c r="A18" s="31">
        <f t="shared" si="0"/>
        <v>0</v>
      </c>
      <c r="B18" s="32"/>
      <c r="C18" s="106" t="str">
        <f>IF(tblData5356[[#This Row],[FID]]="","",LEFT(tblData5356[[#This Row],[FID]],3)&amp;"XXX")</f>
        <v/>
      </c>
      <c r="D18" s="51" t="str">
        <f>IF(tblData5356[[#This Row],[Org &amp; EO]]&lt;&gt;"",(VLOOKUP(tblData5356[[#This Row],[Org &amp; EO]],Lists!GT:GU,2,FALSE)),"")</f>
        <v/>
      </c>
      <c r="E18" s="32"/>
      <c r="F18" s="93" t="str">
        <f>IF(tblData5356[[#This Row],[Object Code &amp; Name]]&lt;&gt;"",(VLOOKUP(tblData5356[[#This Row],[Object Code &amp; Name]],Lists!GV:GW,2,FALSE)),"")</f>
        <v/>
      </c>
      <c r="G18" s="44"/>
      <c r="H18" s="32"/>
      <c r="I18" s="32"/>
    </row>
    <row r="19" spans="1:9" ht="15.75" x14ac:dyDescent="0.25">
      <c r="A19" s="31">
        <f t="shared" si="0"/>
        <v>0</v>
      </c>
      <c r="B19" s="32"/>
      <c r="C19" s="106" t="str">
        <f>IF(tblData5356[[#This Row],[FID]]="","",LEFT(tblData5356[[#This Row],[FID]],3)&amp;"XXX")</f>
        <v/>
      </c>
      <c r="D19" s="51" t="str">
        <f>IF(tblData5356[[#This Row],[Org &amp; EO]]&lt;&gt;"",(VLOOKUP(tblData5356[[#This Row],[Org &amp; EO]],Lists!GT:GU,2,FALSE)),"")</f>
        <v/>
      </c>
      <c r="E19" s="32"/>
      <c r="F19" s="93" t="str">
        <f>IF(tblData5356[[#This Row],[Object Code &amp; Name]]&lt;&gt;"",(VLOOKUP(tblData5356[[#This Row],[Object Code &amp; Name]],Lists!GV:GW,2,FALSE)),"")</f>
        <v/>
      </c>
      <c r="G19" s="44"/>
      <c r="H19" s="32"/>
      <c r="I19" s="32"/>
    </row>
    <row r="20" spans="1:9" ht="15.75" x14ac:dyDescent="0.25">
      <c r="A20" s="31">
        <f t="shared" si="0"/>
        <v>0</v>
      </c>
      <c r="B20" s="32"/>
      <c r="C20" s="106" t="str">
        <f>IF(tblData5356[[#This Row],[FID]]="","",LEFT(tblData5356[[#This Row],[FID]],3)&amp;"XXX")</f>
        <v/>
      </c>
      <c r="D20" s="51" t="str">
        <f>IF(tblData5356[[#This Row],[Org &amp; EO]]&lt;&gt;"",(VLOOKUP(tblData5356[[#This Row],[Org &amp; EO]],Lists!GT:GU,2,FALSE)),"")</f>
        <v/>
      </c>
      <c r="E20" s="32"/>
      <c r="F20" s="93" t="str">
        <f>IF(tblData5356[[#This Row],[Object Code &amp; Name]]&lt;&gt;"",(VLOOKUP(tblData5356[[#This Row],[Object Code &amp; Name]],Lists!GV:GW,2,FALSE)),"")</f>
        <v/>
      </c>
      <c r="G20" s="44"/>
      <c r="H20" s="32"/>
      <c r="I20" s="32"/>
    </row>
    <row r="21" spans="1:9" ht="15.75" x14ac:dyDescent="0.25">
      <c r="A21" s="31">
        <f t="shared" si="0"/>
        <v>0</v>
      </c>
      <c r="B21" s="32"/>
      <c r="C21" s="106" t="str">
        <f>IF(tblData5356[[#This Row],[FID]]="","",LEFT(tblData5356[[#This Row],[FID]],3)&amp;"XXX")</f>
        <v/>
      </c>
      <c r="D21" s="51" t="str">
        <f>IF(tblData5356[[#This Row],[Org &amp; EO]]&lt;&gt;"",(VLOOKUP(tblData5356[[#This Row],[Org &amp; EO]],Lists!GT:GU,2,FALSE)),"")</f>
        <v/>
      </c>
      <c r="E21" s="32"/>
      <c r="F21" s="93" t="str">
        <f>IF(tblData5356[[#This Row],[Object Code &amp; Name]]&lt;&gt;"",(VLOOKUP(tblData5356[[#This Row],[Object Code &amp; Name]],Lists!GV:GW,2,FALSE)),"")</f>
        <v/>
      </c>
      <c r="G21" s="44"/>
      <c r="H21" s="32"/>
      <c r="I21" s="32"/>
    </row>
    <row r="22" spans="1:9" ht="15.75" x14ac:dyDescent="0.25">
      <c r="A22" s="31">
        <f t="shared" si="0"/>
        <v>0</v>
      </c>
      <c r="B22" s="32"/>
      <c r="C22" s="106" t="str">
        <f>IF(tblData5356[[#This Row],[FID]]="","",LEFT(tblData5356[[#This Row],[FID]],3)&amp;"XXX")</f>
        <v/>
      </c>
      <c r="D22" s="51" t="str">
        <f>IF(tblData5356[[#This Row],[Org &amp; EO]]&lt;&gt;"",(VLOOKUP(tblData5356[[#This Row],[Org &amp; EO]],Lists!GT:GU,2,FALSE)),"")</f>
        <v/>
      </c>
      <c r="E22" s="32"/>
      <c r="F22" s="93" t="str">
        <f>IF(tblData5356[[#This Row],[Object Code &amp; Name]]&lt;&gt;"",(VLOOKUP(tblData5356[[#This Row],[Object Code &amp; Name]],Lists!GV:GW,2,FALSE)),"")</f>
        <v/>
      </c>
      <c r="G22" s="44"/>
      <c r="H22" s="32"/>
      <c r="I22" s="32"/>
    </row>
    <row r="23" spans="1:9" ht="15.75" x14ac:dyDescent="0.25">
      <c r="A23" s="31">
        <f t="shared" si="0"/>
        <v>0</v>
      </c>
      <c r="B23" s="32"/>
      <c r="C23" s="106" t="str">
        <f>IF(tblData5356[[#This Row],[FID]]="","",LEFT(tblData5356[[#This Row],[FID]],3)&amp;"XXX")</f>
        <v/>
      </c>
      <c r="D23" s="51" t="str">
        <f>IF(tblData5356[[#This Row],[Org &amp; EO]]&lt;&gt;"",(VLOOKUP(tblData5356[[#This Row],[Org &amp; EO]],Lists!GT:GU,2,FALSE)),"")</f>
        <v/>
      </c>
      <c r="E23" s="32"/>
      <c r="F23" s="93" t="str">
        <f>IF(tblData5356[[#This Row],[Object Code &amp; Name]]&lt;&gt;"",(VLOOKUP(tblData5356[[#This Row],[Object Code &amp; Name]],Lists!GV:GW,2,FALSE)),"")</f>
        <v/>
      </c>
      <c r="G23" s="44"/>
      <c r="H23" s="32"/>
      <c r="I23" s="32"/>
    </row>
    <row r="24" spans="1:9" ht="15.75" x14ac:dyDescent="0.25">
      <c r="A24" s="31">
        <f t="shared" si="0"/>
        <v>0</v>
      </c>
      <c r="B24" s="32"/>
      <c r="C24" s="106" t="str">
        <f>IF(tblData5356[[#This Row],[FID]]="","",LEFT(tblData5356[[#This Row],[FID]],3)&amp;"XXX")</f>
        <v/>
      </c>
      <c r="D24" s="51" t="str">
        <f>IF(tblData5356[[#This Row],[Org &amp; EO]]&lt;&gt;"",(VLOOKUP(tblData5356[[#This Row],[Org &amp; EO]],Lists!GT:GU,2,FALSE)),"")</f>
        <v/>
      </c>
      <c r="E24" s="32"/>
      <c r="F24" s="93" t="str">
        <f>IF(tblData5356[[#This Row],[Object Code &amp; Name]]&lt;&gt;"",(VLOOKUP(tblData5356[[#This Row],[Object Code &amp; Name]],Lists!GV:GW,2,FALSE)),"")</f>
        <v/>
      </c>
      <c r="G24" s="44"/>
      <c r="H24" s="32"/>
      <c r="I24" s="32"/>
    </row>
    <row r="25" spans="1:9" ht="15.75" x14ac:dyDescent="0.25">
      <c r="A25" s="31">
        <f t="shared" si="0"/>
        <v>0</v>
      </c>
      <c r="B25" s="32"/>
      <c r="C25" s="106" t="str">
        <f>IF(tblData5356[[#This Row],[FID]]="","",LEFT(tblData5356[[#This Row],[FID]],3)&amp;"XXX")</f>
        <v/>
      </c>
      <c r="D25" s="51" t="str">
        <f>IF(tblData5356[[#This Row],[Org &amp; EO]]&lt;&gt;"",(VLOOKUP(tblData5356[[#This Row],[Org &amp; EO]],Lists!GT:GU,2,FALSE)),"")</f>
        <v/>
      </c>
      <c r="E25" s="32"/>
      <c r="F25" s="93" t="str">
        <f>IF(tblData5356[[#This Row],[Object Code &amp; Name]]&lt;&gt;"",(VLOOKUP(tblData5356[[#This Row],[Object Code &amp; Name]],Lists!GV:GW,2,FALSE)),"")</f>
        <v/>
      </c>
      <c r="G25" s="44"/>
      <c r="H25" s="32"/>
      <c r="I25" s="32"/>
    </row>
    <row r="26" spans="1:9" ht="15.75" x14ac:dyDescent="0.25">
      <c r="A26" s="31">
        <f t="shared" si="0"/>
        <v>0</v>
      </c>
      <c r="B26" s="32"/>
      <c r="C26" s="106" t="str">
        <f>IF(tblData5356[[#This Row],[FID]]="","",LEFT(tblData5356[[#This Row],[FID]],3)&amp;"XXX")</f>
        <v/>
      </c>
      <c r="D26" s="51" t="str">
        <f>IF(tblData5356[[#This Row],[Org &amp; EO]]&lt;&gt;"",(VLOOKUP(tblData5356[[#This Row],[Org &amp; EO]],Lists!GT:GU,2,FALSE)),"")</f>
        <v/>
      </c>
      <c r="E26" s="32"/>
      <c r="F26" s="93" t="str">
        <f>IF(tblData5356[[#This Row],[Object Code &amp; Name]]&lt;&gt;"",(VLOOKUP(tblData5356[[#This Row],[Object Code &amp; Name]],Lists!GV:GW,2,FALSE)),"")</f>
        <v/>
      </c>
      <c r="G26" s="44"/>
      <c r="H26" s="32"/>
      <c r="I26" s="32"/>
    </row>
    <row r="27" spans="1:9" ht="15.75" x14ac:dyDescent="0.25">
      <c r="A27" s="31">
        <f t="shared" si="0"/>
        <v>0</v>
      </c>
      <c r="B27" s="32"/>
      <c r="C27" s="106" t="str">
        <f>IF(tblData5356[[#This Row],[FID]]="","",LEFT(tblData5356[[#This Row],[FID]],3)&amp;"XXX")</f>
        <v/>
      </c>
      <c r="D27" s="51" t="str">
        <f>IF(tblData5356[[#This Row],[Org &amp; EO]]&lt;&gt;"",(VLOOKUP(tblData5356[[#This Row],[Org &amp; EO]],Lists!GT:GU,2,FALSE)),"")</f>
        <v/>
      </c>
      <c r="E27" s="32"/>
      <c r="F27" s="93" t="str">
        <f>IF(tblData5356[[#This Row],[Object Code &amp; Name]]&lt;&gt;"",(VLOOKUP(tblData5356[[#This Row],[Object Code &amp; Name]],Lists!GV:GW,2,FALSE)),"")</f>
        <v/>
      </c>
      <c r="G27" s="44"/>
      <c r="H27" s="32"/>
      <c r="I27" s="32"/>
    </row>
    <row r="28" spans="1:9" ht="15.75" x14ac:dyDescent="0.25">
      <c r="A28" s="31">
        <f t="shared" si="0"/>
        <v>0</v>
      </c>
      <c r="B28" s="32"/>
      <c r="C28" s="106" t="str">
        <f>IF(tblData5356[[#This Row],[FID]]="","",LEFT(tblData5356[[#This Row],[FID]],3)&amp;"XXX")</f>
        <v/>
      </c>
      <c r="D28" s="51" t="str">
        <f>IF(tblData5356[[#This Row],[Org &amp; EO]]&lt;&gt;"",(VLOOKUP(tblData5356[[#This Row],[Org &amp; EO]],Lists!GT:GU,2,FALSE)),"")</f>
        <v/>
      </c>
      <c r="E28" s="32"/>
      <c r="F28" s="93" t="str">
        <f>IF(tblData5356[[#This Row],[Object Code &amp; Name]]&lt;&gt;"",(VLOOKUP(tblData5356[[#This Row],[Object Code &amp; Name]],Lists!GV:GW,2,FALSE)),"")</f>
        <v/>
      </c>
      <c r="G28" s="44"/>
      <c r="H28" s="32"/>
      <c r="I28" s="32"/>
    </row>
    <row r="29" spans="1:9" ht="15.75" x14ac:dyDescent="0.25">
      <c r="A29" s="31">
        <f t="shared" si="0"/>
        <v>0</v>
      </c>
      <c r="B29" s="32"/>
      <c r="C29" s="106" t="str">
        <f>IF(tblData5356[[#This Row],[FID]]="","",LEFT(tblData5356[[#This Row],[FID]],3)&amp;"XXX")</f>
        <v/>
      </c>
      <c r="D29" s="51" t="str">
        <f>IF(tblData5356[[#This Row],[Org &amp; EO]]&lt;&gt;"",(VLOOKUP(tblData5356[[#This Row],[Org &amp; EO]],Lists!GT:GU,2,FALSE)),"")</f>
        <v/>
      </c>
      <c r="E29" s="32"/>
      <c r="F29" s="93" t="str">
        <f>IF(tblData5356[[#This Row],[Object Code &amp; Name]]&lt;&gt;"",(VLOOKUP(tblData5356[[#This Row],[Object Code &amp; Name]],Lists!GV:GW,2,FALSE)),"")</f>
        <v/>
      </c>
      <c r="G29" s="44"/>
      <c r="H29" s="32"/>
      <c r="I29" s="32"/>
    </row>
    <row r="30" spans="1:9" ht="15.75" x14ac:dyDescent="0.25">
      <c r="A30" s="31">
        <f t="shared" si="0"/>
        <v>0</v>
      </c>
      <c r="B30" s="32"/>
      <c r="C30" s="106" t="str">
        <f>IF(tblData5356[[#This Row],[FID]]="","",LEFT(tblData5356[[#This Row],[FID]],3)&amp;"XXX")</f>
        <v/>
      </c>
      <c r="D30" s="51" t="str">
        <f>IF(tblData5356[[#This Row],[Org &amp; EO]]&lt;&gt;"",(VLOOKUP(tblData5356[[#This Row],[Org &amp; EO]],Lists!GT:GU,2,FALSE)),"")</f>
        <v/>
      </c>
      <c r="E30" s="32"/>
      <c r="F30" s="93" t="str">
        <f>IF(tblData5356[[#This Row],[Object Code &amp; Name]]&lt;&gt;"",(VLOOKUP(tblData5356[[#This Row],[Object Code &amp; Name]],Lists!GV:GW,2,FALSE)),"")</f>
        <v/>
      </c>
      <c r="G30" s="44"/>
      <c r="H30" s="32"/>
      <c r="I30" s="32"/>
    </row>
    <row r="31" spans="1:9" ht="15.75" x14ac:dyDescent="0.25">
      <c r="A31" s="31">
        <f t="shared" si="0"/>
        <v>0</v>
      </c>
      <c r="B31" s="32"/>
      <c r="C31" s="106" t="str">
        <f>IF(tblData5356[[#This Row],[FID]]="","",LEFT(tblData5356[[#This Row],[FID]],3)&amp;"XXX")</f>
        <v/>
      </c>
      <c r="D31" s="51" t="str">
        <f>IF(tblData5356[[#This Row],[Org &amp; EO]]&lt;&gt;"",(VLOOKUP(tblData5356[[#This Row],[Org &amp; EO]],Lists!GT:GU,2,FALSE)),"")</f>
        <v/>
      </c>
      <c r="E31" s="32"/>
      <c r="F31" s="93" t="str">
        <f>IF(tblData5356[[#This Row],[Object Code &amp; Name]]&lt;&gt;"",(VLOOKUP(tblData5356[[#This Row],[Object Code &amp; Name]],Lists!GV:GW,2,FALSE)),"")</f>
        <v/>
      </c>
      <c r="G31" s="44"/>
      <c r="H31" s="32"/>
      <c r="I31" s="32"/>
    </row>
    <row r="32" spans="1:9" ht="15.75" x14ac:dyDescent="0.25">
      <c r="A32" s="31">
        <f t="shared" si="0"/>
        <v>0</v>
      </c>
      <c r="B32" s="32"/>
      <c r="C32" s="106" t="str">
        <f>IF(tblData5356[[#This Row],[FID]]="","",LEFT(tblData5356[[#This Row],[FID]],3)&amp;"XXX")</f>
        <v/>
      </c>
      <c r="D32" s="51" t="str">
        <f>IF(tblData5356[[#This Row],[Org &amp; EO]]&lt;&gt;"",(VLOOKUP(tblData5356[[#This Row],[Org &amp; EO]],Lists!GT:GU,2,FALSE)),"")</f>
        <v/>
      </c>
      <c r="E32" s="32"/>
      <c r="F32" s="93" t="str">
        <f>IF(tblData5356[[#This Row],[Object Code &amp; Name]]&lt;&gt;"",(VLOOKUP(tblData5356[[#This Row],[Object Code &amp; Name]],Lists!GV:GW,2,FALSE)),"")</f>
        <v/>
      </c>
      <c r="G32" s="44"/>
      <c r="H32" s="32"/>
      <c r="I32" s="32"/>
    </row>
    <row r="33" spans="1:9" ht="15.75" x14ac:dyDescent="0.25">
      <c r="A33" s="47">
        <f t="shared" si="0"/>
        <v>0</v>
      </c>
      <c r="B33" s="48"/>
      <c r="C33" s="107" t="str">
        <f>IF(tblData5356[[#This Row],[FID]]="","",LEFT(tblData5356[[#This Row],[FID]],3)&amp;"XXX")</f>
        <v/>
      </c>
      <c r="D33" s="51" t="str">
        <f>IF(tblData5356[[#This Row],[Org &amp; EO]]&lt;&gt;"",(VLOOKUP(tblData5356[[#This Row],[Org &amp; EO]],Lists!GT:GU,2,FALSE)),"")</f>
        <v/>
      </c>
      <c r="E33" s="48"/>
      <c r="F33" s="93" t="str">
        <f>IF(tblData5356[[#This Row],[Object Code &amp; Name]]&lt;&gt;"",(VLOOKUP(tblData5356[[#This Row],[Object Code &amp; Name]],Lists!GV:GW,2,FALSE)),"")</f>
        <v/>
      </c>
      <c r="G33" s="49"/>
      <c r="H33" s="48"/>
      <c r="I33" s="48"/>
    </row>
    <row r="34" spans="1:9" ht="15.75" x14ac:dyDescent="0.25">
      <c r="A34" s="47">
        <f t="shared" si="0"/>
        <v>0</v>
      </c>
      <c r="B34" s="48"/>
      <c r="C34" s="107" t="str">
        <f>IF(tblData5356[[#This Row],[FID]]="","",LEFT(tblData5356[[#This Row],[FID]],3)&amp;"XXX")</f>
        <v/>
      </c>
      <c r="D34" s="51" t="str">
        <f>IF(tblData5356[[#This Row],[Org &amp; EO]]&lt;&gt;"",(VLOOKUP(tblData5356[[#This Row],[Org &amp; EO]],Lists!GT:GU,2,FALSE)),"")</f>
        <v/>
      </c>
      <c r="E34" s="48"/>
      <c r="F34" s="93" t="str">
        <f>IF(tblData5356[[#This Row],[Object Code &amp; Name]]&lt;&gt;"",(VLOOKUP(tblData5356[[#This Row],[Object Code &amp; Name]],Lists!GV:GW,2,FALSE)),"")</f>
        <v/>
      </c>
      <c r="G34" s="49"/>
      <c r="H34" s="48"/>
      <c r="I34" s="48"/>
    </row>
    <row r="35" spans="1:9" ht="15.75" x14ac:dyDescent="0.25">
      <c r="A35" s="47">
        <f t="shared" si="0"/>
        <v>0</v>
      </c>
      <c r="B35" s="48"/>
      <c r="C35" s="107" t="str">
        <f>IF(tblData5356[[#This Row],[FID]]="","",LEFT(tblData5356[[#This Row],[FID]],3)&amp;"XXX")</f>
        <v/>
      </c>
      <c r="D35" s="51" t="str">
        <f>IF(tblData5356[[#This Row],[Org &amp; EO]]&lt;&gt;"",(VLOOKUP(tblData5356[[#This Row],[Org &amp; EO]],Lists!GT:GU,2,FALSE)),"")</f>
        <v/>
      </c>
      <c r="E35" s="48"/>
      <c r="F35" s="93" t="str">
        <f>IF(tblData5356[[#This Row],[Object Code &amp; Name]]&lt;&gt;"",(VLOOKUP(tblData5356[[#This Row],[Object Code &amp; Name]],Lists!GV:GW,2,FALSE)),"")</f>
        <v/>
      </c>
      <c r="G35" s="49"/>
      <c r="H35" s="48"/>
      <c r="I35" s="48"/>
    </row>
    <row r="36" spans="1:9" ht="15.75" x14ac:dyDescent="0.25">
      <c r="A36" s="47">
        <f t="shared" si="0"/>
        <v>0</v>
      </c>
      <c r="B36" s="48"/>
      <c r="C36" s="107" t="str">
        <f>IF(tblData5356[[#This Row],[FID]]="","",LEFT(tblData5356[[#This Row],[FID]],3)&amp;"XXX")</f>
        <v/>
      </c>
      <c r="D36" s="51" t="str">
        <f>IF(tblData5356[[#This Row],[Org &amp; EO]]&lt;&gt;"",(VLOOKUP(tblData5356[[#This Row],[Org &amp; EO]],Lists!GT:GU,2,FALSE)),"")</f>
        <v/>
      </c>
      <c r="E36" s="48"/>
      <c r="F36" s="93" t="str">
        <f>IF(tblData5356[[#This Row],[Object Code &amp; Name]]&lt;&gt;"",(VLOOKUP(tblData5356[[#This Row],[Object Code &amp; Name]],Lists!GV:GW,2,FALSE)),"")</f>
        <v/>
      </c>
      <c r="G36" s="49"/>
      <c r="H36" s="48"/>
      <c r="I36" s="48"/>
    </row>
    <row r="37" spans="1:9" ht="15.75" x14ac:dyDescent="0.25">
      <c r="A37" s="47">
        <f t="shared" si="0"/>
        <v>0</v>
      </c>
      <c r="B37" s="48"/>
      <c r="C37" s="107" t="str">
        <f>IF(tblData5356[[#This Row],[FID]]="","",LEFT(tblData5356[[#This Row],[FID]],3)&amp;"XXX")</f>
        <v/>
      </c>
      <c r="D37" s="51" t="str">
        <f>IF(tblData5356[[#This Row],[Org &amp; EO]]&lt;&gt;"",(VLOOKUP(tblData5356[[#This Row],[Org &amp; EO]],Lists!GT:GU,2,FALSE)),"")</f>
        <v/>
      </c>
      <c r="E37" s="48"/>
      <c r="F37" s="93" t="str">
        <f>IF(tblData5356[[#This Row],[Object Code &amp; Name]]&lt;&gt;"",(VLOOKUP(tblData5356[[#This Row],[Object Code &amp; Name]],Lists!GV:GW,2,FALSE)),"")</f>
        <v/>
      </c>
      <c r="G37" s="49"/>
      <c r="H37" s="48"/>
      <c r="I37" s="48"/>
    </row>
    <row r="38" spans="1:9" ht="15.75" x14ac:dyDescent="0.25">
      <c r="A38" s="31">
        <f t="shared" si="0"/>
        <v>0</v>
      </c>
      <c r="B38" s="32"/>
      <c r="C38" s="106" t="str">
        <f>IF(tblData5356[[#This Row],[FID]]="","",LEFT(tblData5356[[#This Row],[FID]],3)&amp;"XXX")</f>
        <v/>
      </c>
      <c r="D38" s="51" t="str">
        <f>IF(tblData5356[[#This Row],[Org &amp; EO]]&lt;&gt;"",(VLOOKUP(tblData5356[[#This Row],[Org &amp; EO]],Lists!GT:GU,2,FALSE)),"")</f>
        <v/>
      </c>
      <c r="E38" s="32"/>
      <c r="F38" s="93" t="str">
        <f>IF(tblData5356[[#This Row],[Object Code &amp; Name]]&lt;&gt;"",(VLOOKUP(tblData5356[[#This Row],[Object Code &amp; Name]],Lists!GV:GW,2,FALSE)),"")</f>
        <v/>
      </c>
      <c r="G38" s="44"/>
      <c r="H38" s="32"/>
      <c r="I38" s="32"/>
    </row>
    <row r="39" spans="1:9" ht="15.75" x14ac:dyDescent="0.25">
      <c r="A39" s="31">
        <f t="shared" si="0"/>
        <v>0</v>
      </c>
      <c r="B39" s="32"/>
      <c r="C39" s="106" t="str">
        <f>IF(tblData5356[[#This Row],[FID]]="","",LEFT(tblData5356[[#This Row],[FID]],3)&amp;"XXX")</f>
        <v/>
      </c>
      <c r="D39" s="51" t="str">
        <f>IF(tblData5356[[#This Row],[Org &amp; EO]]&lt;&gt;"",(VLOOKUP(tblData5356[[#This Row],[Org &amp; EO]],Lists!GT:GU,2,FALSE)),"")</f>
        <v/>
      </c>
      <c r="E39" s="32"/>
      <c r="F39" s="93" t="str">
        <f>IF(tblData5356[[#This Row],[Object Code &amp; Name]]&lt;&gt;"",(VLOOKUP(tblData5356[[#This Row],[Object Code &amp; Name]],Lists!GV:GW,2,FALSE)),"")</f>
        <v/>
      </c>
      <c r="G39" s="44"/>
      <c r="H39" s="32"/>
      <c r="I39" s="32"/>
    </row>
    <row r="40" spans="1:9" ht="15.75" x14ac:dyDescent="0.25">
      <c r="A40" s="31">
        <f t="shared" si="0"/>
        <v>0</v>
      </c>
      <c r="B40" s="32"/>
      <c r="C40" s="106" t="str">
        <f>IF(tblData5356[[#This Row],[FID]]="","",LEFT(tblData5356[[#This Row],[FID]],3)&amp;"XXX")</f>
        <v/>
      </c>
      <c r="D40" s="51" t="str">
        <f>IF(tblData5356[[#This Row],[Org &amp; EO]]&lt;&gt;"",(VLOOKUP(tblData5356[[#This Row],[Org &amp; EO]],Lists!GT:GU,2,FALSE)),"")</f>
        <v/>
      </c>
      <c r="E40" s="32"/>
      <c r="F40" s="93" t="str">
        <f>IF(tblData5356[[#This Row],[Object Code &amp; Name]]&lt;&gt;"",(VLOOKUP(tblData5356[[#This Row],[Object Code &amp; Name]],Lists!GV:GW,2,FALSE)),"")</f>
        <v/>
      </c>
      <c r="G40" s="44"/>
      <c r="H40" s="32"/>
      <c r="I40" s="32"/>
    </row>
    <row r="41" spans="1:9" ht="15.75" x14ac:dyDescent="0.25">
      <c r="A41" s="31">
        <f t="shared" si="0"/>
        <v>0</v>
      </c>
      <c r="B41" s="32"/>
      <c r="C41" s="106" t="str">
        <f>IF(tblData5356[[#This Row],[FID]]="","",LEFT(tblData5356[[#This Row],[FID]],3)&amp;"XXX")</f>
        <v/>
      </c>
      <c r="D41" s="51" t="str">
        <f>IF(tblData5356[[#This Row],[Org &amp; EO]]&lt;&gt;"",(VLOOKUP(tblData5356[[#This Row],[Org &amp; EO]],Lists!GT:GU,2,FALSE)),"")</f>
        <v/>
      </c>
      <c r="E41" s="32"/>
      <c r="F41" s="93" t="str">
        <f>IF(tblData5356[[#This Row],[Object Code &amp; Name]]&lt;&gt;"",(VLOOKUP(tblData5356[[#This Row],[Object Code &amp; Name]],Lists!GV:GW,2,FALSE)),"")</f>
        <v/>
      </c>
      <c r="G41" s="44"/>
      <c r="H41" s="32"/>
      <c r="I41" s="32"/>
    </row>
    <row r="42" spans="1:9" ht="15.75" x14ac:dyDescent="0.25">
      <c r="A42" s="31">
        <f t="shared" si="0"/>
        <v>0</v>
      </c>
      <c r="B42" s="32"/>
      <c r="C42" s="106" t="str">
        <f>IF(tblData5356[[#This Row],[FID]]="","",LEFT(tblData5356[[#This Row],[FID]],3)&amp;"XXX")</f>
        <v/>
      </c>
      <c r="D42" s="51" t="str">
        <f>IF(tblData5356[[#This Row],[Org &amp; EO]]&lt;&gt;"",(VLOOKUP(tblData5356[[#This Row],[Org &amp; EO]],Lists!GT:GU,2,FALSE)),"")</f>
        <v/>
      </c>
      <c r="E42" s="32"/>
      <c r="F42" s="93" t="str">
        <f>IF(tblData5356[[#This Row],[Object Code &amp; Name]]&lt;&gt;"",(VLOOKUP(tblData5356[[#This Row],[Object Code &amp; Name]],Lists!GV:GW,2,FALSE)),"")</f>
        <v/>
      </c>
      <c r="G42" s="44"/>
      <c r="H42" s="32"/>
      <c r="I42" s="32"/>
    </row>
    <row r="43" spans="1:9" ht="15.75" x14ac:dyDescent="0.25">
      <c r="A43" s="31">
        <f t="shared" si="0"/>
        <v>0</v>
      </c>
      <c r="B43" s="32"/>
      <c r="C43" s="106" t="str">
        <f>IF(tblData5356[[#This Row],[FID]]="","",LEFT(tblData5356[[#This Row],[FID]],3)&amp;"XXX")</f>
        <v/>
      </c>
      <c r="D43" s="51" t="str">
        <f>IF(tblData5356[[#This Row],[Org &amp; EO]]&lt;&gt;"",(VLOOKUP(tblData5356[[#This Row],[Org &amp; EO]],Lists!GT:GU,2,FALSE)),"")</f>
        <v/>
      </c>
      <c r="E43" s="32"/>
      <c r="F43" s="93" t="str">
        <f>IF(tblData5356[[#This Row],[Object Code &amp; Name]]&lt;&gt;"",(VLOOKUP(tblData5356[[#This Row],[Object Code &amp; Name]],Lists!GV:GW,2,FALSE)),"")</f>
        <v/>
      </c>
      <c r="G43" s="44"/>
      <c r="H43" s="32"/>
      <c r="I43" s="32"/>
    </row>
    <row r="44" spans="1:9" ht="15.75" x14ac:dyDescent="0.25">
      <c r="A44" s="31">
        <f t="shared" si="0"/>
        <v>0</v>
      </c>
      <c r="B44" s="32"/>
      <c r="C44" s="106" t="str">
        <f>IF(tblData5356[[#This Row],[FID]]="","",LEFT(tblData5356[[#This Row],[FID]],3)&amp;"XXX")</f>
        <v/>
      </c>
      <c r="D44" s="51" t="str">
        <f>IF(tblData5356[[#This Row],[Org &amp; EO]]&lt;&gt;"",(VLOOKUP(tblData5356[[#This Row],[Org &amp; EO]],Lists!GT:GU,2,FALSE)),"")</f>
        <v/>
      </c>
      <c r="E44" s="32"/>
      <c r="F44" s="93" t="str">
        <f>IF(tblData5356[[#This Row],[Object Code &amp; Name]]&lt;&gt;"",(VLOOKUP(tblData5356[[#This Row],[Object Code &amp; Name]],Lists!GV:GW,2,FALSE)),"")</f>
        <v/>
      </c>
      <c r="G44" s="44"/>
      <c r="H44" s="32"/>
      <c r="I44" s="32"/>
    </row>
    <row r="45" spans="1:9" ht="15.75" x14ac:dyDescent="0.25">
      <c r="A45" s="31">
        <f t="shared" si="0"/>
        <v>0</v>
      </c>
      <c r="B45" s="32"/>
      <c r="C45" s="106" t="str">
        <f>IF(tblData5356[[#This Row],[FID]]="","",LEFT(tblData5356[[#This Row],[FID]],3)&amp;"XXX")</f>
        <v/>
      </c>
      <c r="D45" s="51" t="str">
        <f>IF(tblData5356[[#This Row],[Org &amp; EO]]&lt;&gt;"",(VLOOKUP(tblData5356[[#This Row],[Org &amp; EO]],Lists!GT:GU,2,FALSE)),"")</f>
        <v/>
      </c>
      <c r="E45" s="32"/>
      <c r="F45" s="93" t="str">
        <f>IF(tblData5356[[#This Row],[Object Code &amp; Name]]&lt;&gt;"",(VLOOKUP(tblData5356[[#This Row],[Object Code &amp; Name]],Lists!GV:GW,2,FALSE)),"")</f>
        <v/>
      </c>
      <c r="G45" s="44"/>
      <c r="H45" s="32"/>
      <c r="I45" s="32"/>
    </row>
    <row r="46" spans="1:9" ht="15.75" x14ac:dyDescent="0.25">
      <c r="A46" s="31">
        <f t="shared" si="0"/>
        <v>0</v>
      </c>
      <c r="B46" s="32"/>
      <c r="C46" s="106" t="str">
        <f>IF(tblData5356[[#This Row],[FID]]="","",LEFT(tblData5356[[#This Row],[FID]],3)&amp;"XXX")</f>
        <v/>
      </c>
      <c r="D46" s="51" t="str">
        <f>IF(tblData5356[[#This Row],[Org &amp; EO]]&lt;&gt;"",(VLOOKUP(tblData5356[[#This Row],[Org &amp; EO]],Lists!GT:GU,2,FALSE)),"")</f>
        <v/>
      </c>
      <c r="E46" s="32"/>
      <c r="F46" s="93" t="str">
        <f>IF(tblData5356[[#This Row],[Object Code &amp; Name]]&lt;&gt;"",(VLOOKUP(tblData5356[[#This Row],[Object Code &amp; Name]],Lists!GV:GW,2,FALSE)),"")</f>
        <v/>
      </c>
      <c r="G46" s="44"/>
      <c r="H46" s="32"/>
      <c r="I46" s="32"/>
    </row>
    <row r="47" spans="1:9" ht="15.75" x14ac:dyDescent="0.25">
      <c r="A47" s="31">
        <f t="shared" si="0"/>
        <v>0</v>
      </c>
      <c r="B47" s="32"/>
      <c r="C47" s="106" t="str">
        <f>IF(tblData5356[[#This Row],[FID]]="","",LEFT(tblData5356[[#This Row],[FID]],3)&amp;"XXX")</f>
        <v/>
      </c>
      <c r="D47" s="51" t="str">
        <f>IF(tblData5356[[#This Row],[Org &amp; EO]]&lt;&gt;"",(VLOOKUP(tblData5356[[#This Row],[Org &amp; EO]],Lists!GT:GU,2,FALSE)),"")</f>
        <v/>
      </c>
      <c r="E47" s="32"/>
      <c r="F47" s="93" t="str">
        <f>IF(tblData5356[[#This Row],[Object Code &amp; Name]]&lt;&gt;"",(VLOOKUP(tblData5356[[#This Row],[Object Code &amp; Name]],Lists!GV:GW,2,FALSE)),"")</f>
        <v/>
      </c>
      <c r="G47" s="44"/>
      <c r="H47" s="32"/>
      <c r="I47" s="32"/>
    </row>
    <row r="48" spans="1:9" ht="15.75" x14ac:dyDescent="0.25">
      <c r="A48" s="31">
        <f t="shared" si="0"/>
        <v>0</v>
      </c>
      <c r="B48" s="32"/>
      <c r="C48" s="106" t="str">
        <f>IF(tblData5356[[#This Row],[FID]]="","",LEFT(tblData5356[[#This Row],[FID]],3)&amp;"XXX")</f>
        <v/>
      </c>
      <c r="D48" s="51" t="str">
        <f>IF(tblData5356[[#This Row],[Org &amp; EO]]&lt;&gt;"",(VLOOKUP(tblData5356[[#This Row],[Org &amp; EO]],Lists!GT:GU,2,FALSE)),"")</f>
        <v/>
      </c>
      <c r="E48" s="32"/>
      <c r="F48" s="93" t="str">
        <f>IF(tblData5356[[#This Row],[Object Code &amp; Name]]&lt;&gt;"",(VLOOKUP(tblData5356[[#This Row],[Object Code &amp; Name]],Lists!GV:GW,2,FALSE)),"")</f>
        <v/>
      </c>
      <c r="G48" s="44"/>
      <c r="H48" s="32"/>
      <c r="I48" s="32"/>
    </row>
    <row r="49" spans="1:9" ht="15.75" x14ac:dyDescent="0.25">
      <c r="A49" s="31">
        <f t="shared" si="0"/>
        <v>0</v>
      </c>
      <c r="B49" s="32"/>
      <c r="C49" s="106" t="str">
        <f>IF(tblData5356[[#This Row],[FID]]="","",LEFT(tblData5356[[#This Row],[FID]],3)&amp;"XXX")</f>
        <v/>
      </c>
      <c r="D49" s="51" t="str">
        <f>IF(tblData5356[[#This Row],[Org &amp; EO]]&lt;&gt;"",(VLOOKUP(tblData5356[[#This Row],[Org &amp; EO]],Lists!GT:GU,2,FALSE)),"")</f>
        <v/>
      </c>
      <c r="E49" s="32"/>
      <c r="F49" s="93" t="str">
        <f>IF(tblData5356[[#This Row],[Object Code &amp; Name]]&lt;&gt;"",(VLOOKUP(tblData5356[[#This Row],[Object Code &amp; Name]],Lists!GV:GW,2,FALSE)),"")</f>
        <v/>
      </c>
      <c r="G49" s="44"/>
      <c r="H49" s="32"/>
      <c r="I49" s="32"/>
    </row>
    <row r="50" spans="1:9" ht="15.75" x14ac:dyDescent="0.25">
      <c r="A50" s="31">
        <f t="shared" si="0"/>
        <v>0</v>
      </c>
      <c r="B50" s="32"/>
      <c r="C50" s="106" t="str">
        <f>IF(tblData5356[[#This Row],[FID]]="","",LEFT(tblData5356[[#This Row],[FID]],3)&amp;"XXX")</f>
        <v/>
      </c>
      <c r="D50" s="51" t="str">
        <f>IF(tblData5356[[#This Row],[Org &amp; EO]]&lt;&gt;"",(VLOOKUP(tblData5356[[#This Row],[Org &amp; EO]],Lists!GT:GU,2,FALSE)),"")</f>
        <v/>
      </c>
      <c r="E50" s="32"/>
      <c r="F50" s="93" t="str">
        <f>IF(tblData5356[[#This Row],[Object Code &amp; Name]]&lt;&gt;"",(VLOOKUP(tblData5356[[#This Row],[Object Code &amp; Name]],Lists!GV:GW,2,FALSE)),"")</f>
        <v/>
      </c>
      <c r="G50" s="44"/>
      <c r="H50" s="32"/>
      <c r="I50" s="32"/>
    </row>
  </sheetData>
  <sheetProtection algorithmName="SHA-512" hashValue="zgm02GzpVTlmEvAALgZuQ0yEEm8mIYya4J8jHy3I/Hpo034Mmkm0mdpFII7A1wJW6aViRTaWZmiBfXSP9Foktw==" saltValue="MJmBodxdr/t7Xz5SmiqBiQ==" spinCount="100000" sheet="1" objects="1" scenarios="1"/>
  <mergeCells count="5">
    <mergeCell ref="A1:H1"/>
    <mergeCell ref="A2:H2"/>
    <mergeCell ref="A3:H3"/>
    <mergeCell ref="B6:F6"/>
    <mergeCell ref="B7:I7"/>
  </mergeCells>
  <dataValidations count="3">
    <dataValidation type="list" allowBlank="1" showInputMessage="1" showErrorMessage="1" sqref="A10:A50">
      <formula1>_Agencies</formula1>
    </dataValidation>
    <dataValidation type="list" allowBlank="1" showInputMessage="1" showErrorMessage="1" sqref="B10:F50">
      <formula1>_UseList</formula1>
    </dataValidation>
    <dataValidation type="list" allowBlank="1" showInputMessage="1" showErrorMessage="1" sqref="A51:E64">
      <formula1>_Use</formula1>
    </dataValidation>
  </dataValidations>
  <pageMargins left="0.26" right="0.28000000000000003" top="0.75" bottom="0.75" header="0.3" footer="0.3"/>
  <pageSetup paperSize="5" scale="63"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Lists!$D$8:$D$57</xm:f>
          </x14:formula1>
          <xm:sqref>C4</xm:sqref>
        </x14:dataValidation>
        <x14:dataValidation type="list" allowBlank="1" showInputMessage="1">
          <x14:formula1>
            <xm:f>Lists!$GX$7:$GX$106</xm:f>
          </x14:formula1>
          <xm:sqref>H10:H50</xm:sqref>
        </x14:dataValidation>
        <x14:dataValidation type="list" allowBlank="1" showInputMessage="1">
          <x14:formula1>
            <xm:f>Lists!$GY$8:$GY$29</xm:f>
          </x14:formula1>
          <xm:sqref>I10:I50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9"/>
  <sheetViews>
    <sheetView showGridLines="0" topLeftCell="B1" zoomScale="91" zoomScaleNormal="91" workbookViewId="0">
      <pane ySplit="11" topLeftCell="A12" activePane="bottomLeft" state="frozen"/>
      <selection activeCell="D12" sqref="D12"/>
      <selection pane="bottomLeft" activeCell="C6" sqref="C6"/>
    </sheetView>
  </sheetViews>
  <sheetFormatPr defaultRowHeight="15" x14ac:dyDescent="0.25"/>
  <cols>
    <col min="1" max="1" width="29.85546875" style="52" hidden="1" customWidth="1"/>
    <col min="2" max="2" width="18.28515625" style="52" customWidth="1"/>
    <col min="3" max="3" width="10.28515625" style="52" customWidth="1"/>
    <col min="4" max="4" width="62.5703125" style="52" customWidth="1"/>
    <col min="5" max="5" width="60.7109375" style="52" customWidth="1"/>
    <col min="6" max="6" width="15.7109375" style="52" customWidth="1"/>
    <col min="7" max="7" width="63" style="52" customWidth="1"/>
    <col min="8" max="8" width="37.5703125" style="52" bestFit="1" customWidth="1"/>
    <col min="9" max="16384" width="9.140625" style="52"/>
  </cols>
  <sheetData>
    <row r="1" spans="1:11" x14ac:dyDescent="0.25">
      <c r="B1" s="121" t="s">
        <v>828</v>
      </c>
      <c r="C1" s="121"/>
      <c r="D1" s="121"/>
      <c r="E1" s="121"/>
      <c r="F1" s="121"/>
      <c r="G1" s="121"/>
      <c r="H1" s="121"/>
    </row>
    <row r="2" spans="1:11" x14ac:dyDescent="0.25">
      <c r="B2" s="121"/>
      <c r="C2" s="121"/>
      <c r="D2" s="121"/>
      <c r="E2" s="121"/>
      <c r="F2" s="121"/>
      <c r="G2" s="121"/>
      <c r="H2" s="121"/>
    </row>
    <row r="3" spans="1:11" ht="21" x14ac:dyDescent="0.25">
      <c r="A3" s="117" t="s">
        <v>699</v>
      </c>
      <c r="B3" s="117"/>
      <c r="C3" s="117"/>
      <c r="D3" s="117"/>
      <c r="E3" s="117"/>
      <c r="F3" s="117"/>
      <c r="G3" s="117"/>
    </row>
    <row r="4" spans="1:11" ht="21" x14ac:dyDescent="0.25">
      <c r="A4" s="117" t="s">
        <v>700</v>
      </c>
      <c r="B4" s="117"/>
      <c r="C4" s="117"/>
      <c r="D4" s="117"/>
      <c r="E4" s="117"/>
      <c r="F4" s="117"/>
      <c r="G4" s="117"/>
    </row>
    <row r="5" spans="1:11" ht="18" x14ac:dyDescent="0.25">
      <c r="A5" s="118" t="s">
        <v>701</v>
      </c>
      <c r="B5" s="118"/>
      <c r="C5" s="118"/>
      <c r="D5" s="118"/>
      <c r="E5" s="118"/>
      <c r="F5" s="118"/>
      <c r="G5" s="118"/>
      <c r="H5" s="53"/>
      <c r="K5" s="54"/>
    </row>
    <row r="6" spans="1:11" ht="18" x14ac:dyDescent="0.35">
      <c r="A6" s="55"/>
      <c r="B6" s="55" t="s">
        <v>702</v>
      </c>
      <c r="C6" s="56"/>
      <c r="D6" s="57"/>
      <c r="E6" s="58"/>
      <c r="F6" s="55" t="s">
        <v>703</v>
      </c>
      <c r="G6" s="59"/>
      <c r="H6" s="60"/>
      <c r="I6" s="61"/>
      <c r="J6" s="61"/>
      <c r="K6" s="62"/>
    </row>
    <row r="7" spans="1:11" ht="18" x14ac:dyDescent="0.35">
      <c r="A7" s="55"/>
      <c r="B7" s="55"/>
      <c r="C7" s="57"/>
      <c r="D7" s="57"/>
      <c r="E7" s="58"/>
      <c r="F7" s="55" t="s">
        <v>711</v>
      </c>
      <c r="G7" s="50">
        <f>SUM(tblData4[Amount Due])</f>
        <v>0</v>
      </c>
      <c r="H7" s="60"/>
      <c r="I7" s="61"/>
      <c r="J7" s="61"/>
      <c r="K7" s="62"/>
    </row>
    <row r="8" spans="1:11" ht="18" x14ac:dyDescent="0.25">
      <c r="A8" s="63"/>
      <c r="B8" s="63"/>
      <c r="C8" s="63"/>
      <c r="D8" s="63"/>
      <c r="E8" s="63"/>
      <c r="F8" s="63"/>
      <c r="G8" s="63"/>
      <c r="K8" s="54"/>
    </row>
    <row r="9" spans="1:11" ht="39.75" customHeight="1" x14ac:dyDescent="0.25">
      <c r="A9" s="64"/>
      <c r="B9" s="120" t="s">
        <v>704</v>
      </c>
      <c r="C9" s="120"/>
      <c r="D9" s="120"/>
      <c r="E9" s="120"/>
      <c r="F9" s="120"/>
      <c r="G9" s="120"/>
      <c r="H9" s="120"/>
    </row>
    <row r="10" spans="1:11" ht="15.75" x14ac:dyDescent="0.25">
      <c r="D10" s="65"/>
    </row>
    <row r="11" spans="1:11" ht="15.75" x14ac:dyDescent="0.25">
      <c r="A11" s="32" t="s">
        <v>694</v>
      </c>
      <c r="B11" s="32" t="s">
        <v>83</v>
      </c>
      <c r="C11" s="32" t="s">
        <v>84</v>
      </c>
      <c r="D11" s="32" t="s">
        <v>85</v>
      </c>
      <c r="E11" s="66" t="s">
        <v>695</v>
      </c>
      <c r="F11" s="66" t="s">
        <v>696</v>
      </c>
      <c r="G11" s="66" t="s">
        <v>697</v>
      </c>
      <c r="H11" s="66" t="s">
        <v>698</v>
      </c>
    </row>
    <row r="12" spans="1:11" ht="15.75" x14ac:dyDescent="0.25">
      <c r="A12" s="32">
        <f t="shared" ref="A12:A13" si="0">$C$6</f>
        <v>0</v>
      </c>
      <c r="B12" s="108"/>
      <c r="C12" s="114"/>
      <c r="D12" s="108"/>
      <c r="E12" s="113" t="str">
        <f>IF(tblData4[[#This Row],[Object Code &amp; Name]]="","",VLOOKUP(tblData4[[#This Row],[Object Code &amp; Name]],'Object Code'!C:D,2,FALSE))</f>
        <v/>
      </c>
      <c r="F12" s="43"/>
      <c r="G12" s="32"/>
      <c r="H12" s="32"/>
    </row>
    <row r="13" spans="1:11" ht="15.75" x14ac:dyDescent="0.25">
      <c r="A13" s="32">
        <f t="shared" si="0"/>
        <v>0</v>
      </c>
      <c r="B13" s="108"/>
      <c r="C13" s="109"/>
      <c r="D13" s="108"/>
      <c r="E13" s="113" t="str">
        <f>IF(tblData4[[#This Row],[Object Code &amp; Name]]="","",VLOOKUP(tblData4[[#This Row],[Object Code &amp; Name]],'Object Code'!C:D,2,FALSE))</f>
        <v/>
      </c>
      <c r="F13" s="43"/>
      <c r="G13" s="32"/>
      <c r="H13" s="32"/>
    </row>
    <row r="14" spans="1:11" ht="15.75" x14ac:dyDescent="0.25">
      <c r="A14" s="31">
        <f t="shared" ref="A14:A49" si="1">$C$6</f>
        <v>0</v>
      </c>
      <c r="B14" s="108"/>
      <c r="C14" s="109"/>
      <c r="D14" s="108"/>
      <c r="E14" s="113" t="str">
        <f>IF(tblData4[[#This Row],[Object Code &amp; Name]]="","",VLOOKUP(tblData4[[#This Row],[Object Code &amp; Name]],'Object Code'!C:D,2,FALSE))</f>
        <v/>
      </c>
      <c r="F14" s="43"/>
      <c r="G14" s="32"/>
      <c r="H14" s="32"/>
    </row>
    <row r="15" spans="1:11" ht="15.75" x14ac:dyDescent="0.25">
      <c r="A15" s="31">
        <f t="shared" si="1"/>
        <v>0</v>
      </c>
      <c r="B15" s="108"/>
      <c r="C15" s="109"/>
      <c r="D15" s="108"/>
      <c r="E15" s="113" t="str">
        <f>IF(tblData4[[#This Row],[Object Code &amp; Name]]="","",VLOOKUP(tblData4[[#This Row],[Object Code &amp; Name]],'Object Code'!C:D,2,FALSE))</f>
        <v/>
      </c>
      <c r="F15" s="43"/>
      <c r="G15" s="32"/>
      <c r="H15" s="32"/>
    </row>
    <row r="16" spans="1:11" ht="15.75" x14ac:dyDescent="0.25">
      <c r="A16" s="31">
        <f t="shared" si="1"/>
        <v>0</v>
      </c>
      <c r="B16" s="108"/>
      <c r="C16" s="109"/>
      <c r="D16" s="108"/>
      <c r="E16" s="113" t="str">
        <f>IF(tblData4[[#This Row],[Object Code &amp; Name]]="","",VLOOKUP(tblData4[[#This Row],[Object Code &amp; Name]],'Object Code'!C:D,2,FALSE))</f>
        <v/>
      </c>
      <c r="F16" s="43"/>
      <c r="G16" s="32"/>
      <c r="H16" s="32"/>
    </row>
    <row r="17" spans="1:8" ht="15.75" x14ac:dyDescent="0.25">
      <c r="A17" s="31">
        <f t="shared" si="1"/>
        <v>0</v>
      </c>
      <c r="B17" s="108"/>
      <c r="C17" s="109"/>
      <c r="D17" s="108"/>
      <c r="E17" s="113" t="str">
        <f>IF(tblData4[[#This Row],[Object Code &amp; Name]]="","",VLOOKUP(tblData4[[#This Row],[Object Code &amp; Name]],'Object Code'!C:D,2,FALSE))</f>
        <v/>
      </c>
      <c r="F17" s="43"/>
      <c r="G17" s="32"/>
      <c r="H17" s="32"/>
    </row>
    <row r="18" spans="1:8" ht="15.75" x14ac:dyDescent="0.25">
      <c r="A18" s="31">
        <f t="shared" si="1"/>
        <v>0</v>
      </c>
      <c r="B18" s="108"/>
      <c r="C18" s="109"/>
      <c r="D18" s="108"/>
      <c r="E18" s="113" t="str">
        <f>IF(tblData4[[#This Row],[Object Code &amp; Name]]="","",VLOOKUP(tblData4[[#This Row],[Object Code &amp; Name]],'Object Code'!C:D,2,FALSE))</f>
        <v/>
      </c>
      <c r="F18" s="43"/>
      <c r="G18" s="32"/>
      <c r="H18" s="32"/>
    </row>
    <row r="19" spans="1:8" ht="15.75" x14ac:dyDescent="0.25">
      <c r="A19" s="31">
        <f t="shared" si="1"/>
        <v>0</v>
      </c>
      <c r="B19" s="108"/>
      <c r="C19" s="109"/>
      <c r="D19" s="108"/>
      <c r="E19" s="113" t="str">
        <f>IF(tblData4[[#This Row],[Object Code &amp; Name]]="","",VLOOKUP(tblData4[[#This Row],[Object Code &amp; Name]],'Object Code'!C:D,2,FALSE))</f>
        <v/>
      </c>
      <c r="F19" s="43"/>
      <c r="G19" s="32"/>
      <c r="H19" s="32"/>
    </row>
    <row r="20" spans="1:8" ht="15.75" x14ac:dyDescent="0.25">
      <c r="A20" s="31">
        <f t="shared" si="1"/>
        <v>0</v>
      </c>
      <c r="B20" s="108"/>
      <c r="C20" s="109"/>
      <c r="D20" s="108"/>
      <c r="E20" s="113" t="str">
        <f>IF(tblData4[[#This Row],[Object Code &amp; Name]]="","",VLOOKUP(tblData4[[#This Row],[Object Code &amp; Name]],'Object Code'!C:D,2,FALSE))</f>
        <v/>
      </c>
      <c r="F20" s="43"/>
      <c r="G20" s="32"/>
      <c r="H20" s="32"/>
    </row>
    <row r="21" spans="1:8" ht="15.75" x14ac:dyDescent="0.25">
      <c r="A21" s="31">
        <f t="shared" si="1"/>
        <v>0</v>
      </c>
      <c r="B21" s="108"/>
      <c r="C21" s="109"/>
      <c r="D21" s="108"/>
      <c r="E21" s="113" t="str">
        <f>IF(tblData4[[#This Row],[Object Code &amp; Name]]="","",VLOOKUP(tblData4[[#This Row],[Object Code &amp; Name]],'Object Code'!C:D,2,FALSE))</f>
        <v/>
      </c>
      <c r="F21" s="43"/>
      <c r="G21" s="32"/>
      <c r="H21" s="32"/>
    </row>
    <row r="22" spans="1:8" ht="15.75" x14ac:dyDescent="0.25">
      <c r="A22" s="31">
        <f t="shared" si="1"/>
        <v>0</v>
      </c>
      <c r="B22" s="108"/>
      <c r="C22" s="109"/>
      <c r="D22" s="108"/>
      <c r="E22" s="113" t="str">
        <f>IF(tblData4[[#This Row],[Object Code &amp; Name]]="","",VLOOKUP(tblData4[[#This Row],[Object Code &amp; Name]],'Object Code'!C:D,2,FALSE))</f>
        <v/>
      </c>
      <c r="F22" s="43"/>
      <c r="G22" s="32"/>
      <c r="H22" s="32"/>
    </row>
    <row r="23" spans="1:8" ht="15.75" x14ac:dyDescent="0.25">
      <c r="A23" s="31">
        <f t="shared" si="1"/>
        <v>0</v>
      </c>
      <c r="B23" s="108"/>
      <c r="C23" s="109"/>
      <c r="D23" s="108"/>
      <c r="E23" s="113" t="str">
        <f>IF(tblData4[[#This Row],[Object Code &amp; Name]]="","",VLOOKUP(tblData4[[#This Row],[Object Code &amp; Name]],'Object Code'!C:D,2,FALSE))</f>
        <v/>
      </c>
      <c r="F23" s="43"/>
      <c r="G23" s="32"/>
      <c r="H23" s="32"/>
    </row>
    <row r="24" spans="1:8" ht="15.75" x14ac:dyDescent="0.25">
      <c r="A24" s="31">
        <f t="shared" si="1"/>
        <v>0</v>
      </c>
      <c r="B24" s="108"/>
      <c r="C24" s="109"/>
      <c r="D24" s="108"/>
      <c r="E24" s="113" t="str">
        <f>IF(tblData4[[#This Row],[Object Code &amp; Name]]="","",VLOOKUP(tblData4[[#This Row],[Object Code &amp; Name]],'Object Code'!C:D,2,FALSE))</f>
        <v/>
      </c>
      <c r="F24" s="43"/>
      <c r="G24" s="32"/>
      <c r="H24" s="32"/>
    </row>
    <row r="25" spans="1:8" ht="15.75" x14ac:dyDescent="0.25">
      <c r="A25" s="31">
        <f t="shared" si="1"/>
        <v>0</v>
      </c>
      <c r="B25" s="108"/>
      <c r="C25" s="109"/>
      <c r="D25" s="108"/>
      <c r="E25" s="113" t="str">
        <f>IF(tblData4[[#This Row],[Object Code &amp; Name]]="","",VLOOKUP(tblData4[[#This Row],[Object Code &amp; Name]],'Object Code'!C:D,2,FALSE))</f>
        <v/>
      </c>
      <c r="F25" s="43"/>
      <c r="G25" s="32"/>
      <c r="H25" s="32"/>
    </row>
    <row r="26" spans="1:8" ht="15.75" x14ac:dyDescent="0.25">
      <c r="A26" s="31">
        <f t="shared" si="1"/>
        <v>0</v>
      </c>
      <c r="B26" s="108"/>
      <c r="C26" s="109"/>
      <c r="D26" s="108"/>
      <c r="E26" s="113" t="str">
        <f>IF(tblData4[[#This Row],[Object Code &amp; Name]]="","",VLOOKUP(tblData4[[#This Row],[Object Code &amp; Name]],'Object Code'!C:D,2,FALSE))</f>
        <v/>
      </c>
      <c r="F26" s="43"/>
      <c r="G26" s="32"/>
      <c r="H26" s="32"/>
    </row>
    <row r="27" spans="1:8" ht="15.75" x14ac:dyDescent="0.25">
      <c r="A27" s="31">
        <f t="shared" si="1"/>
        <v>0</v>
      </c>
      <c r="B27" s="108"/>
      <c r="C27" s="109"/>
      <c r="D27" s="108"/>
      <c r="E27" s="113" t="str">
        <f>IF(tblData4[[#This Row],[Object Code &amp; Name]]="","",VLOOKUP(tblData4[[#This Row],[Object Code &amp; Name]],'Object Code'!C:D,2,FALSE))</f>
        <v/>
      </c>
      <c r="F27" s="43"/>
      <c r="G27" s="32"/>
      <c r="H27" s="32"/>
    </row>
    <row r="28" spans="1:8" ht="15.75" x14ac:dyDescent="0.25">
      <c r="A28" s="31">
        <f t="shared" si="1"/>
        <v>0</v>
      </c>
      <c r="B28" s="108"/>
      <c r="C28" s="109"/>
      <c r="D28" s="108"/>
      <c r="E28" s="113" t="str">
        <f>IF(tblData4[[#This Row],[Object Code &amp; Name]]="","",VLOOKUP(tblData4[[#This Row],[Object Code &amp; Name]],'Object Code'!C:D,2,FALSE))</f>
        <v/>
      </c>
      <c r="F28" s="43"/>
      <c r="G28" s="32"/>
      <c r="H28" s="32"/>
    </row>
    <row r="29" spans="1:8" ht="15.75" x14ac:dyDescent="0.25">
      <c r="A29" s="31">
        <f t="shared" si="1"/>
        <v>0</v>
      </c>
      <c r="B29" s="108"/>
      <c r="C29" s="109"/>
      <c r="D29" s="108"/>
      <c r="E29" s="113" t="str">
        <f>IF(tblData4[[#This Row],[Object Code &amp; Name]]="","",VLOOKUP(tblData4[[#This Row],[Object Code &amp; Name]],'Object Code'!C:D,2,FALSE))</f>
        <v/>
      </c>
      <c r="F29" s="43"/>
      <c r="G29" s="32"/>
      <c r="H29" s="32"/>
    </row>
    <row r="30" spans="1:8" ht="15.75" x14ac:dyDescent="0.25">
      <c r="A30" s="31">
        <f t="shared" si="1"/>
        <v>0</v>
      </c>
      <c r="B30" s="108"/>
      <c r="C30" s="109"/>
      <c r="D30" s="108"/>
      <c r="E30" s="113" t="str">
        <f>IF(tblData4[[#This Row],[Object Code &amp; Name]]="","",VLOOKUP(tblData4[[#This Row],[Object Code &amp; Name]],'Object Code'!C:D,2,FALSE))</f>
        <v/>
      </c>
      <c r="F30" s="43"/>
      <c r="G30" s="32"/>
      <c r="H30" s="32"/>
    </row>
    <row r="31" spans="1:8" ht="15.75" x14ac:dyDescent="0.25">
      <c r="A31" s="31">
        <f t="shared" si="1"/>
        <v>0</v>
      </c>
      <c r="B31" s="108"/>
      <c r="C31" s="109"/>
      <c r="D31" s="108"/>
      <c r="E31" s="113" t="str">
        <f>IF(tblData4[[#This Row],[Object Code &amp; Name]]="","",VLOOKUP(tblData4[[#This Row],[Object Code &amp; Name]],'Object Code'!C:D,2,FALSE))</f>
        <v/>
      </c>
      <c r="F31" s="43"/>
      <c r="G31" s="32"/>
      <c r="H31" s="32"/>
    </row>
    <row r="32" spans="1:8" ht="15.75" x14ac:dyDescent="0.25">
      <c r="A32" s="31">
        <f t="shared" si="1"/>
        <v>0</v>
      </c>
      <c r="B32" s="108"/>
      <c r="C32" s="109"/>
      <c r="D32" s="108"/>
      <c r="E32" s="113" t="str">
        <f>IF(tblData4[[#This Row],[Object Code &amp; Name]]="","",VLOOKUP(tblData4[[#This Row],[Object Code &amp; Name]],'Object Code'!C:D,2,FALSE))</f>
        <v/>
      </c>
      <c r="F32" s="43"/>
      <c r="G32" s="32"/>
      <c r="H32" s="32"/>
    </row>
    <row r="33" spans="1:8" ht="15.75" x14ac:dyDescent="0.25">
      <c r="A33" s="31">
        <f t="shared" si="1"/>
        <v>0</v>
      </c>
      <c r="B33" s="108"/>
      <c r="C33" s="109"/>
      <c r="D33" s="108"/>
      <c r="E33" s="113" t="str">
        <f>IF(tblData4[[#This Row],[Object Code &amp; Name]]="","",VLOOKUP(tblData4[[#This Row],[Object Code &amp; Name]],'Object Code'!C:D,2,FALSE))</f>
        <v/>
      </c>
      <c r="F33" s="43"/>
      <c r="G33" s="32"/>
      <c r="H33" s="32"/>
    </row>
    <row r="34" spans="1:8" ht="15.75" x14ac:dyDescent="0.25">
      <c r="A34" s="31">
        <f t="shared" si="1"/>
        <v>0</v>
      </c>
      <c r="B34" s="108"/>
      <c r="C34" s="109"/>
      <c r="D34" s="108"/>
      <c r="E34" s="113" t="str">
        <f>IF(tblData4[[#This Row],[Object Code &amp; Name]]="","",VLOOKUP(tblData4[[#This Row],[Object Code &amp; Name]],'Object Code'!C:D,2,FALSE))</f>
        <v/>
      </c>
      <c r="F34" s="43"/>
      <c r="G34" s="32"/>
      <c r="H34" s="32"/>
    </row>
    <row r="35" spans="1:8" ht="15.75" x14ac:dyDescent="0.25">
      <c r="A35" s="47">
        <f t="shared" si="1"/>
        <v>0</v>
      </c>
      <c r="B35" s="108"/>
      <c r="C35" s="109"/>
      <c r="D35" s="108"/>
      <c r="E35" s="113" t="str">
        <f>IF(tblData4[[#This Row],[Object Code &amp; Name]]="","",VLOOKUP(tblData4[[#This Row],[Object Code &amp; Name]],'Object Code'!C:D,2,FALSE))</f>
        <v/>
      </c>
      <c r="F35" s="43"/>
      <c r="G35" s="32"/>
      <c r="H35" s="32"/>
    </row>
    <row r="36" spans="1:8" ht="15.75" x14ac:dyDescent="0.25">
      <c r="A36" s="47">
        <f t="shared" si="1"/>
        <v>0</v>
      </c>
      <c r="B36" s="108"/>
      <c r="C36" s="109"/>
      <c r="D36" s="108"/>
      <c r="E36" s="113" t="str">
        <f>IF(tblData4[[#This Row],[Object Code &amp; Name]]="","",VLOOKUP(tblData4[[#This Row],[Object Code &amp; Name]],'Object Code'!C:D,2,FALSE))</f>
        <v/>
      </c>
      <c r="F36" s="43"/>
      <c r="G36" s="32"/>
      <c r="H36" s="32"/>
    </row>
    <row r="37" spans="1:8" ht="15.75" x14ac:dyDescent="0.25">
      <c r="A37" s="47">
        <f t="shared" si="1"/>
        <v>0</v>
      </c>
      <c r="B37" s="108"/>
      <c r="C37" s="109"/>
      <c r="D37" s="108"/>
      <c r="E37" s="113" t="str">
        <f>IF(tblData4[[#This Row],[Object Code &amp; Name]]="","",VLOOKUP(tblData4[[#This Row],[Object Code &amp; Name]],'Object Code'!C:D,2,FALSE))</f>
        <v/>
      </c>
      <c r="F37" s="43"/>
      <c r="G37" s="32"/>
      <c r="H37" s="32"/>
    </row>
    <row r="38" spans="1:8" ht="15.75" x14ac:dyDescent="0.25">
      <c r="A38" s="47">
        <f t="shared" si="1"/>
        <v>0</v>
      </c>
      <c r="B38" s="108"/>
      <c r="C38" s="109"/>
      <c r="D38" s="108"/>
      <c r="E38" s="113" t="str">
        <f>IF(tblData4[[#This Row],[Object Code &amp; Name]]="","",VLOOKUP(tblData4[[#This Row],[Object Code &amp; Name]],'Object Code'!C:D,2,FALSE))</f>
        <v/>
      </c>
      <c r="F38" s="43"/>
      <c r="G38" s="32"/>
      <c r="H38" s="32"/>
    </row>
    <row r="39" spans="1:8" ht="15.75" x14ac:dyDescent="0.25">
      <c r="A39" s="47">
        <f t="shared" si="1"/>
        <v>0</v>
      </c>
      <c r="B39" s="108"/>
      <c r="C39" s="109"/>
      <c r="D39" s="108"/>
      <c r="E39" s="113" t="str">
        <f>IF(tblData4[[#This Row],[Object Code &amp; Name]]="","",VLOOKUP(tblData4[[#This Row],[Object Code &amp; Name]],'Object Code'!C:D,2,FALSE))</f>
        <v/>
      </c>
      <c r="F39" s="43"/>
      <c r="G39" s="32"/>
      <c r="H39" s="32"/>
    </row>
    <row r="40" spans="1:8" ht="15.75" x14ac:dyDescent="0.25">
      <c r="A40" s="31">
        <f t="shared" si="1"/>
        <v>0</v>
      </c>
      <c r="B40" s="108"/>
      <c r="C40" s="109"/>
      <c r="D40" s="108"/>
      <c r="E40" s="113" t="str">
        <f>IF(tblData4[[#This Row],[Object Code &amp; Name]]="","",VLOOKUP(tblData4[[#This Row],[Object Code &amp; Name]],'Object Code'!C:D,2,FALSE))</f>
        <v/>
      </c>
      <c r="F40" s="43"/>
      <c r="G40" s="32"/>
      <c r="H40" s="32"/>
    </row>
    <row r="41" spans="1:8" ht="15.75" x14ac:dyDescent="0.25">
      <c r="A41" s="31">
        <f t="shared" si="1"/>
        <v>0</v>
      </c>
      <c r="B41" s="108"/>
      <c r="C41" s="109"/>
      <c r="D41" s="108"/>
      <c r="E41" s="113" t="str">
        <f>IF(tblData4[[#This Row],[Object Code &amp; Name]]="","",VLOOKUP(tblData4[[#This Row],[Object Code &amp; Name]],'Object Code'!C:D,2,FALSE))</f>
        <v/>
      </c>
      <c r="F41" s="43"/>
      <c r="G41" s="32"/>
      <c r="H41" s="32"/>
    </row>
    <row r="42" spans="1:8" ht="15.75" x14ac:dyDescent="0.25">
      <c r="A42" s="31">
        <f t="shared" si="1"/>
        <v>0</v>
      </c>
      <c r="B42" s="108"/>
      <c r="C42" s="109"/>
      <c r="D42" s="108"/>
      <c r="E42" s="113" t="str">
        <f>IF(tblData4[[#This Row],[Object Code &amp; Name]]="","",VLOOKUP(tblData4[[#This Row],[Object Code &amp; Name]],'Object Code'!C:D,2,FALSE))</f>
        <v/>
      </c>
      <c r="F42" s="43"/>
      <c r="G42" s="32"/>
      <c r="H42" s="32"/>
    </row>
    <row r="43" spans="1:8" ht="15.75" x14ac:dyDescent="0.25">
      <c r="A43" s="31">
        <f t="shared" si="1"/>
        <v>0</v>
      </c>
      <c r="B43" s="108"/>
      <c r="C43" s="109"/>
      <c r="D43" s="108"/>
      <c r="E43" s="113" t="str">
        <f>IF(tblData4[[#This Row],[Object Code &amp; Name]]="","",VLOOKUP(tblData4[[#This Row],[Object Code &amp; Name]],'Object Code'!C:D,2,FALSE))</f>
        <v/>
      </c>
      <c r="F43" s="43"/>
      <c r="G43" s="32"/>
      <c r="H43" s="32"/>
    </row>
    <row r="44" spans="1:8" ht="15.75" x14ac:dyDescent="0.25">
      <c r="A44" s="31">
        <f t="shared" si="1"/>
        <v>0</v>
      </c>
      <c r="B44" s="108"/>
      <c r="C44" s="109"/>
      <c r="D44" s="108"/>
      <c r="E44" s="113" t="str">
        <f>IF(tblData4[[#This Row],[Object Code &amp; Name]]="","",VLOOKUP(tblData4[[#This Row],[Object Code &amp; Name]],'Object Code'!C:D,2,FALSE))</f>
        <v/>
      </c>
      <c r="F44" s="43"/>
      <c r="G44" s="32"/>
      <c r="H44" s="32"/>
    </row>
    <row r="45" spans="1:8" ht="15.75" x14ac:dyDescent="0.25">
      <c r="A45" s="31">
        <f t="shared" si="1"/>
        <v>0</v>
      </c>
      <c r="B45" s="108"/>
      <c r="C45" s="109"/>
      <c r="D45" s="108"/>
      <c r="E45" s="113" t="str">
        <f>IF(tblData4[[#This Row],[Object Code &amp; Name]]="","",VLOOKUP(tblData4[[#This Row],[Object Code &amp; Name]],'Object Code'!C:D,2,FALSE))</f>
        <v/>
      </c>
      <c r="F45" s="43"/>
      <c r="G45" s="32"/>
      <c r="H45" s="32"/>
    </row>
    <row r="46" spans="1:8" ht="15.75" x14ac:dyDescent="0.25">
      <c r="A46" s="31">
        <f t="shared" si="1"/>
        <v>0</v>
      </c>
      <c r="B46" s="108"/>
      <c r="C46" s="109"/>
      <c r="D46" s="108"/>
      <c r="E46" s="113" t="str">
        <f>IF(tblData4[[#This Row],[Object Code &amp; Name]]="","",VLOOKUP(tblData4[[#This Row],[Object Code &amp; Name]],'Object Code'!C:D,2,FALSE))</f>
        <v/>
      </c>
      <c r="F46" s="43"/>
      <c r="G46" s="32"/>
      <c r="H46" s="32"/>
    </row>
    <row r="47" spans="1:8" ht="15.75" x14ac:dyDescent="0.25">
      <c r="A47" s="31">
        <f t="shared" si="1"/>
        <v>0</v>
      </c>
      <c r="B47" s="108"/>
      <c r="C47" s="109"/>
      <c r="D47" s="108"/>
      <c r="E47" s="113" t="str">
        <f>IF(tblData4[[#This Row],[Object Code &amp; Name]]="","",VLOOKUP(tblData4[[#This Row],[Object Code &amp; Name]],'Object Code'!C:D,2,FALSE))</f>
        <v/>
      </c>
      <c r="F47" s="43"/>
      <c r="G47" s="32"/>
      <c r="H47" s="32"/>
    </row>
    <row r="48" spans="1:8" ht="15.75" x14ac:dyDescent="0.25">
      <c r="A48" s="31">
        <f t="shared" si="1"/>
        <v>0</v>
      </c>
      <c r="B48" s="108"/>
      <c r="C48" s="109"/>
      <c r="D48" s="108"/>
      <c r="E48" s="113" t="str">
        <f>IF(tblData4[[#This Row],[Object Code &amp; Name]]="","",VLOOKUP(tblData4[[#This Row],[Object Code &amp; Name]],'Object Code'!C:D,2,FALSE))</f>
        <v/>
      </c>
      <c r="F48" s="43"/>
      <c r="G48" s="32"/>
      <c r="H48" s="32"/>
    </row>
    <row r="49" spans="1:8" ht="15.75" x14ac:dyDescent="0.25">
      <c r="A49" s="31">
        <f t="shared" si="1"/>
        <v>0</v>
      </c>
      <c r="B49" s="108"/>
      <c r="C49" s="109"/>
      <c r="D49" s="108"/>
      <c r="E49" s="113" t="str">
        <f>IF(tblData4[[#This Row],[Object Code &amp; Name]]="","",VLOOKUP(tblData4[[#This Row],[Object Code &amp; Name]],'Object Code'!C:D,2,FALSE))</f>
        <v/>
      </c>
      <c r="F49" s="43"/>
      <c r="G49" s="32"/>
      <c r="H49" s="32"/>
    </row>
  </sheetData>
  <sheetProtection algorithmName="SHA-512" hashValue="IMmTE/iZHh7nPVxLTDrV7nHVvzBqnio5lKq3GxeH4asAvfl3Qux61rrlX4AH7ThGVuQ/5+83QMPBs2pbxPIWmg==" saltValue="oBy/VOUoTeUtp4o7XKQajA==" spinCount="100000" sheet="1" objects="1" scenarios="1"/>
  <mergeCells count="5">
    <mergeCell ref="A3:G3"/>
    <mergeCell ref="A4:G4"/>
    <mergeCell ref="A5:G5"/>
    <mergeCell ref="B9:H9"/>
    <mergeCell ref="B1:H2"/>
  </mergeCells>
  <dataValidations count="3">
    <dataValidation type="list" allowBlank="1" showInputMessage="1" showErrorMessage="1" sqref="A12:A49">
      <formula1>_Agencies</formula1>
    </dataValidation>
    <dataValidation type="list" allowBlank="1" showInputMessage="1" showErrorMessage="1" sqref="A50:D63">
      <formula1>_Use</formula1>
    </dataValidation>
    <dataValidation type="list" allowBlank="1" showInputMessage="1" sqref="D12:D49">
      <formula1>RevObj</formula1>
    </dataValidation>
  </dataValidations>
  <pageMargins left="0.26" right="0.28000000000000003" top="0.75" bottom="0.75" header="0.3" footer="0.3"/>
  <pageSetup paperSize="5" scale="64"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x14:formula1>
            <xm:f>Lists!$GY$8:$GY$29</xm:f>
          </x14:formula1>
          <xm:sqref>H12:H49</xm:sqref>
        </x14:dataValidation>
        <x14:dataValidation type="list" allowBlank="1" showInputMessage="1">
          <x14:formula1>
            <xm:f>Lists!$GX$7:$GX$106</xm:f>
          </x14:formula1>
          <xm:sqref>G12:G49</xm:sqref>
        </x14:dataValidation>
        <x14:dataValidation type="list" allowBlank="1" showInputMessage="1" showErrorMessage="1">
          <x14:formula1>
            <xm:f>Lists!$D$8:$D$57</xm:f>
          </x14:formula1>
          <xm:sqref>C6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pageSetUpPr fitToPage="1"/>
  </sheetPr>
  <dimension ref="A1:D17"/>
  <sheetViews>
    <sheetView workbookViewId="0">
      <selection activeCell="D16" sqref="D16"/>
    </sheetView>
  </sheetViews>
  <sheetFormatPr defaultRowHeight="15" x14ac:dyDescent="0.25"/>
  <cols>
    <col min="1" max="1" width="8.7109375" style="29" bestFit="1" customWidth="1"/>
    <col min="2" max="3" width="75.7109375" style="29" customWidth="1"/>
    <col min="4" max="4" width="15.42578125" style="111" customWidth="1"/>
    <col min="5" max="16384" width="9.140625" style="29"/>
  </cols>
  <sheetData>
    <row r="1" spans="1:4" ht="34.5" x14ac:dyDescent="0.25">
      <c r="A1" s="36" t="s">
        <v>850</v>
      </c>
      <c r="B1" s="36" t="s">
        <v>849</v>
      </c>
      <c r="C1" s="36" t="s">
        <v>1332</v>
      </c>
      <c r="D1" s="110" t="s">
        <v>695</v>
      </c>
    </row>
    <row r="2" spans="1:4" ht="16.5" x14ac:dyDescent="0.3">
      <c r="A2" s="37" t="s">
        <v>1333</v>
      </c>
      <c r="B2" s="37" t="s">
        <v>1334</v>
      </c>
      <c r="C2" s="37" t="str">
        <f>+A2&amp;" - "&amp;B2</f>
        <v>001000 - State Fees</v>
      </c>
      <c r="D2" s="112" t="s">
        <v>1357</v>
      </c>
    </row>
    <row r="3" spans="1:4" ht="16.5" x14ac:dyDescent="0.3">
      <c r="A3" s="37" t="s">
        <v>875</v>
      </c>
      <c r="B3" s="37" t="s">
        <v>1335</v>
      </c>
      <c r="C3" s="37" t="str">
        <f t="shared" ref="C3:C17" si="0">+A3&amp;" - "&amp;B3</f>
        <v>001500 - County &amp; City Fees</v>
      </c>
      <c r="D3" s="112" t="s">
        <v>875</v>
      </c>
    </row>
    <row r="4" spans="1:4" ht="16.5" x14ac:dyDescent="0.3">
      <c r="A4" s="37" t="s">
        <v>910</v>
      </c>
      <c r="B4" s="37" t="s">
        <v>1336</v>
      </c>
      <c r="C4" s="37" t="str">
        <f t="shared" si="0"/>
        <v>007000 - Grants &amp; Donations - U.S.</v>
      </c>
      <c r="D4" s="112" t="s">
        <v>911</v>
      </c>
    </row>
    <row r="5" spans="1:4" ht="16.5" x14ac:dyDescent="0.3">
      <c r="A5" s="37" t="s">
        <v>863</v>
      </c>
      <c r="B5" s="37" t="s">
        <v>1337</v>
      </c>
      <c r="C5" s="37" t="str">
        <f t="shared" si="0"/>
        <v>007099 - U.S. Grants - Indirect</v>
      </c>
      <c r="D5" s="112" t="s">
        <v>864</v>
      </c>
    </row>
    <row r="6" spans="1:4" ht="16.5" x14ac:dyDescent="0.3">
      <c r="A6" s="37" t="s">
        <v>1338</v>
      </c>
      <c r="B6" s="37" t="s">
        <v>1339</v>
      </c>
      <c r="C6" s="37" t="str">
        <f t="shared" si="0"/>
        <v>008000 - Grants &amp; Donations - City &amp; County</v>
      </c>
      <c r="D6" s="112" t="s">
        <v>1358</v>
      </c>
    </row>
    <row r="7" spans="1:4" ht="16.5" x14ac:dyDescent="0.3">
      <c r="A7" s="37" t="s">
        <v>1340</v>
      </c>
      <c r="B7" s="37" t="s">
        <v>1341</v>
      </c>
      <c r="C7" s="37" t="str">
        <f t="shared" si="0"/>
        <v>008100 - Grants &amp; Donations - City &amp; County - Continued</v>
      </c>
      <c r="D7" s="112" t="s">
        <v>1359</v>
      </c>
    </row>
    <row r="8" spans="1:4" ht="16.5" x14ac:dyDescent="0.3">
      <c r="A8" s="37" t="s">
        <v>879</v>
      </c>
      <c r="B8" s="37" t="s">
        <v>1342</v>
      </c>
      <c r="C8" s="37" t="str">
        <f t="shared" si="0"/>
        <v>010300 - Sale of Goods &amp; Services to State Agencies</v>
      </c>
      <c r="D8" s="112" t="s">
        <v>880</v>
      </c>
    </row>
    <row r="9" spans="1:4" ht="16.5" x14ac:dyDescent="0.3">
      <c r="A9" s="37" t="s">
        <v>1343</v>
      </c>
      <c r="B9" s="37" t="s">
        <v>1344</v>
      </c>
      <c r="C9" s="37" t="str">
        <f t="shared" si="0"/>
        <v>010301 - Sale of Goods &amp; Services to State Agencies, State Funds Transferred In</v>
      </c>
      <c r="D9" s="112" t="s">
        <v>880</v>
      </c>
    </row>
    <row r="10" spans="1:4" ht="16.5" x14ac:dyDescent="0.3">
      <c r="A10" s="37" t="s">
        <v>1345</v>
      </c>
      <c r="B10" s="37" t="s">
        <v>1346</v>
      </c>
      <c r="C10" s="37" t="str">
        <f t="shared" si="0"/>
        <v>011000 - Grants &amp; Donations - Other</v>
      </c>
      <c r="D10" s="112" t="s">
        <v>1362</v>
      </c>
    </row>
    <row r="11" spans="1:4" ht="16.5" x14ac:dyDescent="0.3">
      <c r="A11" s="37" t="s">
        <v>858</v>
      </c>
      <c r="B11" s="37" t="s">
        <v>1347</v>
      </c>
      <c r="C11" s="37" t="str">
        <f t="shared" si="0"/>
        <v>011011 - Grants &amp; Donations - Other - No Service Charge</v>
      </c>
      <c r="D11" s="112" t="s">
        <v>859</v>
      </c>
    </row>
    <row r="12" spans="1:4" ht="16.5" x14ac:dyDescent="0.3">
      <c r="A12" s="37" t="s">
        <v>874</v>
      </c>
      <c r="B12" s="37" t="s">
        <v>1348</v>
      </c>
      <c r="C12" s="37" t="str">
        <f t="shared" si="0"/>
        <v>015000 - Transfers</v>
      </c>
      <c r="D12" s="112" t="s">
        <v>875</v>
      </c>
    </row>
    <row r="13" spans="1:4" ht="16.5" x14ac:dyDescent="0.3">
      <c r="A13" s="37" t="s">
        <v>893</v>
      </c>
      <c r="B13" s="37" t="s">
        <v>1349</v>
      </c>
      <c r="C13" s="37" t="str">
        <f t="shared" si="0"/>
        <v>015100 - Transfers - Continued</v>
      </c>
      <c r="D13" s="112" t="s">
        <v>894</v>
      </c>
    </row>
    <row r="14" spans="1:4" ht="16.5" x14ac:dyDescent="0.3">
      <c r="A14" s="37" t="s">
        <v>1350</v>
      </c>
      <c r="B14" s="37" t="s">
        <v>1351</v>
      </c>
      <c r="C14" s="37" t="str">
        <f t="shared" si="0"/>
        <v>018000 - Refunds</v>
      </c>
      <c r="D14" s="112" t="s">
        <v>1360</v>
      </c>
    </row>
    <row r="15" spans="1:4" ht="16.5" x14ac:dyDescent="0.3">
      <c r="A15" s="37" t="s">
        <v>1352</v>
      </c>
      <c r="B15" s="37" t="s">
        <v>1353</v>
      </c>
      <c r="C15" s="37" t="str">
        <f t="shared" si="0"/>
        <v>018002 - Reimbursements</v>
      </c>
      <c r="D15" s="112" t="s">
        <v>1361</v>
      </c>
    </row>
    <row r="16" spans="1:4" ht="16.5" x14ac:dyDescent="0.3">
      <c r="A16" s="37" t="s">
        <v>1354</v>
      </c>
      <c r="B16" s="37" t="s">
        <v>1355</v>
      </c>
      <c r="C16" s="37" t="str">
        <f t="shared" si="0"/>
        <v>018003 - Non-Grant Federal Reimbursements to TF</v>
      </c>
      <c r="D16" s="112" t="s">
        <v>1361</v>
      </c>
    </row>
    <row r="17" spans="1:4" ht="16.5" x14ac:dyDescent="0.3">
      <c r="A17" s="37" t="s">
        <v>915</v>
      </c>
      <c r="B17" s="37" t="s">
        <v>1356</v>
      </c>
      <c r="C17" s="37" t="str">
        <f t="shared" si="0"/>
        <v>018077 - Refund/Reimburse Federal Revenues - Non-Grant</v>
      </c>
      <c r="D17" s="112" t="s">
        <v>916</v>
      </c>
    </row>
  </sheetData>
  <printOptions horizontalCentered="1"/>
  <pageMargins left="0.7" right="0.7" top="0.75" bottom="0.75" header="0.3" footer="0.3"/>
  <pageSetup scale="69" orientation="landscape" r:id="rId1"/>
  <headerFooter>
    <oddHeader>&amp;CFinancial Statements Information Request - Receivables List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F100"/>
  <sheetViews>
    <sheetView workbookViewId="0">
      <pane ySplit="1" topLeftCell="A2" activePane="bottomLeft" state="frozen"/>
      <selection activeCell="C18" sqref="C18"/>
      <selection pane="bottomLeft" activeCell="C18" sqref="C18"/>
    </sheetView>
  </sheetViews>
  <sheetFormatPr defaultRowHeight="16.5" x14ac:dyDescent="0.3"/>
  <cols>
    <col min="1" max="1" width="51.85546875" style="68" bestFit="1" customWidth="1"/>
    <col min="2" max="2" width="29.140625" style="33" bestFit="1" customWidth="1"/>
    <col min="3" max="3" width="59.42578125" style="68" bestFit="1" customWidth="1"/>
    <col min="4" max="4" width="13.28515625" style="29" bestFit="1" customWidth="1"/>
    <col min="5" max="5" width="10" style="29" bestFit="1" customWidth="1"/>
    <col min="6" max="6" width="63.7109375" style="29" hidden="1" customWidth="1"/>
    <col min="7" max="7" width="48.85546875" style="29" bestFit="1" customWidth="1"/>
    <col min="8" max="16384" width="9.140625" style="29"/>
  </cols>
  <sheetData>
    <row r="1" spans="1:6" ht="17.25" x14ac:dyDescent="0.25">
      <c r="A1" s="36" t="s">
        <v>694</v>
      </c>
      <c r="B1" s="36" t="s">
        <v>848</v>
      </c>
      <c r="C1" s="79" t="s">
        <v>849</v>
      </c>
      <c r="D1" s="79" t="s">
        <v>850</v>
      </c>
      <c r="E1" s="79" t="s">
        <v>695</v>
      </c>
      <c r="F1" s="34" t="s">
        <v>705</v>
      </c>
    </row>
    <row r="2" spans="1:6" x14ac:dyDescent="0.3">
      <c r="A2" s="80" t="s">
        <v>851</v>
      </c>
      <c r="B2" s="81" t="s">
        <v>852</v>
      </c>
      <c r="C2" s="80" t="s">
        <v>853</v>
      </c>
      <c r="D2" s="82" t="s">
        <v>854</v>
      </c>
      <c r="E2" s="82" t="s">
        <v>854</v>
      </c>
    </row>
    <row r="3" spans="1:6" x14ac:dyDescent="0.3">
      <c r="A3" s="80" t="s">
        <v>855</v>
      </c>
      <c r="B3" s="81" t="s">
        <v>856</v>
      </c>
      <c r="C3" s="80" t="s">
        <v>857</v>
      </c>
      <c r="D3" s="82" t="s">
        <v>858</v>
      </c>
      <c r="E3" s="82" t="s">
        <v>859</v>
      </c>
      <c r="F3" s="29" t="str">
        <f>+A3&amp;" - "&amp;B3</f>
        <v>Able Trust   - F593052307003</v>
      </c>
    </row>
    <row r="4" spans="1:6" x14ac:dyDescent="0.3">
      <c r="A4" s="80" t="s">
        <v>860</v>
      </c>
      <c r="B4" s="81" t="s">
        <v>861</v>
      </c>
      <c r="C4" s="80" t="s">
        <v>862</v>
      </c>
      <c r="D4" s="82" t="s">
        <v>863</v>
      </c>
      <c r="E4" s="82" t="s">
        <v>864</v>
      </c>
      <c r="F4" s="29" t="str">
        <f t="shared" ref="F4:F69" si="0">+A4&amp;" - "&amp;B4</f>
        <v>Americorp Solutions - F461347752001</v>
      </c>
    </row>
    <row r="5" spans="1:6" x14ac:dyDescent="0.3">
      <c r="A5" s="80" t="s">
        <v>865</v>
      </c>
      <c r="B5" s="83" t="s">
        <v>866</v>
      </c>
      <c r="C5" s="80" t="s">
        <v>867</v>
      </c>
      <c r="D5" s="84" t="s">
        <v>863</v>
      </c>
      <c r="E5" s="84" t="s">
        <v>864</v>
      </c>
      <c r="F5" s="29" t="str">
        <f t="shared" si="0"/>
        <v>Florida Coalition Against Domestic Violence - F592055476005</v>
      </c>
    </row>
    <row r="6" spans="1:6" x14ac:dyDescent="0.3">
      <c r="A6" s="80" t="s">
        <v>868</v>
      </c>
      <c r="B6" s="83" t="s">
        <v>869</v>
      </c>
      <c r="C6" s="80" t="s">
        <v>870</v>
      </c>
      <c r="D6" s="84" t="s">
        <v>863</v>
      </c>
      <c r="E6" s="84" t="s">
        <v>864</v>
      </c>
      <c r="F6" s="29" t="str">
        <f t="shared" si="0"/>
        <v>Florida Council Against Sexual Violence - F593432096001</v>
      </c>
    </row>
    <row r="7" spans="1:6" x14ac:dyDescent="0.3">
      <c r="A7" s="80" t="s">
        <v>871</v>
      </c>
      <c r="B7" s="83" t="s">
        <v>872</v>
      </c>
      <c r="C7" s="80" t="s">
        <v>873</v>
      </c>
      <c r="D7" s="82" t="s">
        <v>874</v>
      </c>
      <c r="E7" s="82" t="s">
        <v>875</v>
      </c>
      <c r="F7" s="29" t="str">
        <f t="shared" si="0"/>
        <v>Dept. of Business &amp; Professional Regulation - 79-20-2-520001-79102000-00</v>
      </c>
    </row>
    <row r="8" spans="1:6" x14ac:dyDescent="0.3">
      <c r="A8" s="80" t="s">
        <v>876</v>
      </c>
      <c r="B8" s="83" t="s">
        <v>877</v>
      </c>
      <c r="C8" s="80" t="s">
        <v>878</v>
      </c>
      <c r="D8" s="84" t="s">
        <v>879</v>
      </c>
      <c r="E8" s="84" t="s">
        <v>880</v>
      </c>
      <c r="F8" s="29" t="str">
        <f t="shared" si="0"/>
        <v>Dept. of Children &amp; Families - 60-10-1-000326-60910950-00</v>
      </c>
    </row>
    <row r="9" spans="1:6" x14ac:dyDescent="0.3">
      <c r="A9" s="80" t="s">
        <v>876</v>
      </c>
      <c r="B9" s="83" t="s">
        <v>877</v>
      </c>
      <c r="C9" s="80" t="s">
        <v>881</v>
      </c>
      <c r="D9" s="84" t="s">
        <v>858</v>
      </c>
      <c r="E9" s="84" t="s">
        <v>859</v>
      </c>
      <c r="F9" s="29" t="str">
        <f t="shared" si="0"/>
        <v>Dept. of Children &amp; Families - 60-10-1-000326-60910950-00</v>
      </c>
    </row>
    <row r="10" spans="1:6" x14ac:dyDescent="0.3">
      <c r="A10" s="80" t="s">
        <v>876</v>
      </c>
      <c r="B10" s="83" t="s">
        <v>882</v>
      </c>
      <c r="C10" s="80" t="s">
        <v>883</v>
      </c>
      <c r="D10" s="82" t="s">
        <v>874</v>
      </c>
      <c r="E10" s="82" t="s">
        <v>875</v>
      </c>
      <c r="F10" s="29" t="str">
        <f t="shared" si="0"/>
        <v>Dept. of Children &amp; Families - 60-20-2-339128-60910310-00</v>
      </c>
    </row>
    <row r="11" spans="1:6" x14ac:dyDescent="0.3">
      <c r="A11" s="80" t="s">
        <v>876</v>
      </c>
      <c r="B11" s="83" t="s">
        <v>882</v>
      </c>
      <c r="C11" s="80" t="s">
        <v>884</v>
      </c>
      <c r="D11" s="82" t="s">
        <v>879</v>
      </c>
      <c r="E11" s="82" t="s">
        <v>880</v>
      </c>
      <c r="F11" s="29" t="str">
        <f t="shared" si="0"/>
        <v>Dept. of Children &amp; Families - 60-20-2-339128-60910310-00</v>
      </c>
    </row>
    <row r="12" spans="1:6" x14ac:dyDescent="0.3">
      <c r="A12" s="80" t="s">
        <v>885</v>
      </c>
      <c r="B12" s="85" t="s">
        <v>886</v>
      </c>
      <c r="C12" s="80" t="s">
        <v>887</v>
      </c>
      <c r="D12" s="82" t="s">
        <v>874</v>
      </c>
      <c r="E12" s="82" t="s">
        <v>875</v>
      </c>
      <c r="F12" s="29" t="str">
        <f t="shared" si="0"/>
        <v>Dept. of Financial Services - 43-10-2-393001-43700300-00</v>
      </c>
    </row>
    <row r="13" spans="1:6" x14ac:dyDescent="0.3">
      <c r="A13" s="80" t="s">
        <v>885</v>
      </c>
      <c r="B13" s="83" t="s">
        <v>888</v>
      </c>
      <c r="C13" s="80" t="s">
        <v>889</v>
      </c>
      <c r="D13" s="82" t="s">
        <v>874</v>
      </c>
      <c r="E13" s="82" t="s">
        <v>875</v>
      </c>
      <c r="F13" s="29" t="str">
        <f t="shared" si="0"/>
        <v>Dept. of Financial Services - 43-20-2-795003-43600100-00</v>
      </c>
    </row>
    <row r="14" spans="1:6" x14ac:dyDescent="0.3">
      <c r="A14" s="80" t="s">
        <v>890</v>
      </c>
      <c r="B14" s="85" t="s">
        <v>891</v>
      </c>
      <c r="C14" s="80" t="s">
        <v>892</v>
      </c>
      <c r="D14" s="82" t="s">
        <v>893</v>
      </c>
      <c r="E14" s="82" t="s">
        <v>894</v>
      </c>
      <c r="F14" s="29" t="str">
        <f t="shared" si="0"/>
        <v>Dept. of Legal Affairs - 41-20-2-261021-41100400-00</v>
      </c>
    </row>
    <row r="15" spans="1:6" x14ac:dyDescent="0.3">
      <c r="A15" s="80" t="s">
        <v>895</v>
      </c>
      <c r="B15" s="83" t="s">
        <v>896</v>
      </c>
      <c r="C15" s="80" t="s">
        <v>897</v>
      </c>
      <c r="D15" s="82" t="s">
        <v>898</v>
      </c>
      <c r="E15" s="82" t="s">
        <v>874</v>
      </c>
      <c r="F15" s="29" t="str">
        <f t="shared" si="0"/>
        <v>Dept. of Management Services - 72-20-2-510103-72600300-00</v>
      </c>
    </row>
    <row r="16" spans="1:6" x14ac:dyDescent="0.3">
      <c r="A16" s="80" t="s">
        <v>899</v>
      </c>
      <c r="B16" s="83" t="s">
        <v>900</v>
      </c>
      <c r="C16" s="80" t="s">
        <v>901</v>
      </c>
      <c r="D16" s="82" t="s">
        <v>874</v>
      </c>
      <c r="E16" s="82" t="s">
        <v>875</v>
      </c>
      <c r="F16" s="29" t="str">
        <f t="shared" si="0"/>
        <v>Dept. of Revenue - 73-20-2-261017-73310000-00</v>
      </c>
    </row>
    <row r="17" spans="1:6" x14ac:dyDescent="0.3">
      <c r="A17" s="80" t="s">
        <v>899</v>
      </c>
      <c r="B17" s="83" t="s">
        <v>900</v>
      </c>
      <c r="C17" s="80" t="s">
        <v>902</v>
      </c>
      <c r="D17" s="82" t="s">
        <v>893</v>
      </c>
      <c r="E17" s="82" t="s">
        <v>894</v>
      </c>
      <c r="F17" s="29" t="str">
        <f t="shared" si="0"/>
        <v>Dept. of Revenue - 73-20-2-261017-73310000-00</v>
      </c>
    </row>
    <row r="18" spans="1:6" x14ac:dyDescent="0.3">
      <c r="A18" s="80" t="s">
        <v>899</v>
      </c>
      <c r="B18" s="83" t="s">
        <v>900</v>
      </c>
      <c r="C18" s="80" t="s">
        <v>903</v>
      </c>
      <c r="D18" s="84" t="s">
        <v>879</v>
      </c>
      <c r="E18" s="84" t="s">
        <v>880</v>
      </c>
      <c r="F18" s="29" t="str">
        <f t="shared" si="0"/>
        <v>Dept. of Revenue - 73-20-2-261017-73310000-00</v>
      </c>
    </row>
    <row r="19" spans="1:6" x14ac:dyDescent="0.3">
      <c r="A19" s="80" t="s">
        <v>904</v>
      </c>
      <c r="B19" s="82" t="s">
        <v>905</v>
      </c>
      <c r="C19" s="80" t="s">
        <v>906</v>
      </c>
      <c r="D19" s="82" t="s">
        <v>874</v>
      </c>
      <c r="E19" s="82" t="s">
        <v>875</v>
      </c>
      <c r="F19" s="29" t="str">
        <f>+A19&amp;" - "&amp;B19</f>
        <v>Office of State Courts Administration - 22-10-1-000068-22300100-00</v>
      </c>
    </row>
    <row r="20" spans="1:6" x14ac:dyDescent="0.3">
      <c r="A20" s="80" t="s">
        <v>907</v>
      </c>
      <c r="B20" s="81" t="s">
        <v>908</v>
      </c>
      <c r="C20" s="80" t="s">
        <v>909</v>
      </c>
      <c r="D20" s="82" t="s">
        <v>910</v>
      </c>
      <c r="E20" s="82" t="s">
        <v>911</v>
      </c>
      <c r="F20" s="29" t="str">
        <f t="shared" si="0"/>
        <v>US Dept. of Justice - F521109724002</v>
      </c>
    </row>
    <row r="21" spans="1:6" x14ac:dyDescent="0.3">
      <c r="A21" s="80" t="s">
        <v>912</v>
      </c>
      <c r="B21" s="81" t="s">
        <v>913</v>
      </c>
      <c r="C21" s="80" t="s">
        <v>914</v>
      </c>
      <c r="D21" s="82" t="s">
        <v>915</v>
      </c>
      <c r="E21" s="82" t="s">
        <v>916</v>
      </c>
      <c r="F21" s="29" t="str">
        <f t="shared" si="0"/>
        <v>US Marshal - F541880804004</v>
      </c>
    </row>
    <row r="22" spans="1:6" x14ac:dyDescent="0.3">
      <c r="A22" s="80" t="s">
        <v>917</v>
      </c>
      <c r="B22" s="81" t="s">
        <v>918</v>
      </c>
      <c r="C22" s="80" t="s">
        <v>914</v>
      </c>
      <c r="D22" s="86" t="s">
        <v>910</v>
      </c>
      <c r="E22" s="86" t="s">
        <v>911</v>
      </c>
      <c r="F22" s="29" t="str">
        <f t="shared" si="0"/>
        <v>US Office of National Drug Control - F521101890001</v>
      </c>
    </row>
    <row r="23" spans="1:6" x14ac:dyDescent="0.3">
      <c r="A23" s="87" t="s">
        <v>919</v>
      </c>
      <c r="B23" s="88"/>
      <c r="C23" s="87"/>
      <c r="D23" s="89"/>
      <c r="E23" s="89"/>
    </row>
    <row r="24" spans="1:6" x14ac:dyDescent="0.3">
      <c r="A24" s="37" t="s">
        <v>920</v>
      </c>
      <c r="B24" s="81" t="s">
        <v>921</v>
      </c>
      <c r="C24" s="80" t="s">
        <v>914</v>
      </c>
      <c r="D24" s="81" t="s">
        <v>854</v>
      </c>
      <c r="E24" s="81" t="s">
        <v>854</v>
      </c>
      <c r="F24" s="29" t="str">
        <f t="shared" si="0"/>
        <v>City of Atlantic - F596000267001</v>
      </c>
    </row>
    <row r="25" spans="1:6" x14ac:dyDescent="0.3">
      <c r="A25" s="37" t="s">
        <v>922</v>
      </c>
      <c r="B25" s="81" t="s">
        <v>923</v>
      </c>
      <c r="C25" s="80" t="s">
        <v>914</v>
      </c>
      <c r="D25" s="81" t="s">
        <v>854</v>
      </c>
      <c r="E25" s="81" t="s">
        <v>854</v>
      </c>
      <c r="F25" s="29" t="str">
        <f t="shared" si="0"/>
        <v>City of Coral Gables - F596000293001</v>
      </c>
    </row>
    <row r="26" spans="1:6" x14ac:dyDescent="0.3">
      <c r="A26" s="37" t="s">
        <v>924</v>
      </c>
      <c r="B26" s="81" t="s">
        <v>925</v>
      </c>
      <c r="C26" s="80" t="s">
        <v>914</v>
      </c>
      <c r="D26" s="81" t="s">
        <v>854</v>
      </c>
      <c r="E26" s="81" t="s">
        <v>854</v>
      </c>
      <c r="F26" s="29" t="str">
        <f t="shared" si="0"/>
        <v>City of Ft. Myers - F350829928001</v>
      </c>
    </row>
    <row r="27" spans="1:6" x14ac:dyDescent="0.3">
      <c r="A27" s="37" t="s">
        <v>926</v>
      </c>
      <c r="B27" s="81" t="s">
        <v>927</v>
      </c>
      <c r="C27" s="80" t="s">
        <v>914</v>
      </c>
      <c r="D27" s="81" t="s">
        <v>854</v>
      </c>
      <c r="E27" s="81" t="s">
        <v>854</v>
      </c>
      <c r="F27" s="29" t="str">
        <f t="shared" si="0"/>
        <v>City of Jacksonville - F596000344019</v>
      </c>
    </row>
    <row r="28" spans="1:6" x14ac:dyDescent="0.3">
      <c r="A28" s="37" t="s">
        <v>928</v>
      </c>
      <c r="B28" s="81" t="s">
        <v>929</v>
      </c>
      <c r="C28" s="80" t="s">
        <v>914</v>
      </c>
      <c r="D28" s="81" t="s">
        <v>854</v>
      </c>
      <c r="E28" s="81" t="s">
        <v>854</v>
      </c>
      <c r="F28" s="29" t="str">
        <f t="shared" si="0"/>
        <v>City of Jacksonville Beach - F596000343001</v>
      </c>
    </row>
    <row r="29" spans="1:6" x14ac:dyDescent="0.3">
      <c r="A29" s="37" t="s">
        <v>930</v>
      </c>
      <c r="B29" s="81" t="s">
        <v>931</v>
      </c>
      <c r="C29" s="80" t="s">
        <v>914</v>
      </c>
      <c r="D29" s="81" t="s">
        <v>854</v>
      </c>
      <c r="E29" s="81" t="s">
        <v>854</v>
      </c>
      <c r="F29" s="29" t="str">
        <f t="shared" si="0"/>
        <v>City of Miami - F596000375007</v>
      </c>
    </row>
    <row r="30" spans="1:6" x14ac:dyDescent="0.3">
      <c r="A30" s="37" t="s">
        <v>932</v>
      </c>
      <c r="B30" s="81" t="s">
        <v>933</v>
      </c>
      <c r="C30" s="80" t="s">
        <v>914</v>
      </c>
      <c r="D30" s="81" t="s">
        <v>854</v>
      </c>
      <c r="E30" s="81" t="s">
        <v>854</v>
      </c>
      <c r="F30" s="29" t="str">
        <f t="shared" si="0"/>
        <v>City of Naples  - F596000382013</v>
      </c>
    </row>
    <row r="31" spans="1:6" x14ac:dyDescent="0.3">
      <c r="A31" s="37" t="s">
        <v>934</v>
      </c>
      <c r="B31" s="81" t="s">
        <v>935</v>
      </c>
      <c r="C31" s="80" t="s">
        <v>914</v>
      </c>
      <c r="D31" s="81" t="s">
        <v>854</v>
      </c>
      <c r="E31" s="81" t="s">
        <v>854</v>
      </c>
      <c r="F31" s="29" t="str">
        <f t="shared" si="0"/>
        <v>City of Neptune  - F596000384011</v>
      </c>
    </row>
    <row r="32" spans="1:6" x14ac:dyDescent="0.3">
      <c r="A32" s="37" t="s">
        <v>936</v>
      </c>
      <c r="B32" s="81" t="s">
        <v>937</v>
      </c>
      <c r="C32" s="80" t="s">
        <v>914</v>
      </c>
      <c r="D32" s="81" t="s">
        <v>854</v>
      </c>
      <c r="E32" s="81" t="s">
        <v>854</v>
      </c>
      <c r="F32" s="29" t="str">
        <f t="shared" si="0"/>
        <v>City of Orlando  - F596000396014</v>
      </c>
    </row>
    <row r="33" spans="1:6" x14ac:dyDescent="0.3">
      <c r="A33" s="87" t="s">
        <v>938</v>
      </c>
      <c r="B33" s="88"/>
      <c r="C33" s="87"/>
      <c r="D33" s="89"/>
      <c r="E33" s="89"/>
    </row>
    <row r="34" spans="1:6" x14ac:dyDescent="0.3">
      <c r="A34" s="37" t="s">
        <v>939</v>
      </c>
      <c r="B34" s="81" t="s">
        <v>940</v>
      </c>
      <c r="C34" s="80" t="s">
        <v>914</v>
      </c>
      <c r="D34" s="81" t="s">
        <v>854</v>
      </c>
      <c r="E34" s="81" t="s">
        <v>854</v>
      </c>
      <c r="F34" s="29" t="str">
        <f t="shared" si="0"/>
        <v>Alachua BOCC - F591863359014</v>
      </c>
    </row>
    <row r="35" spans="1:6" x14ac:dyDescent="0.3">
      <c r="A35" s="37" t="s">
        <v>941</v>
      </c>
      <c r="B35" s="81" t="s">
        <v>942</v>
      </c>
      <c r="C35" s="80" t="s">
        <v>914</v>
      </c>
      <c r="D35" s="81" t="s">
        <v>854</v>
      </c>
      <c r="E35" s="81" t="s">
        <v>854</v>
      </c>
      <c r="F35" s="29" t="str">
        <f t="shared" si="0"/>
        <v>Baker County BOCC - F596000508003</v>
      </c>
    </row>
    <row r="36" spans="1:6" x14ac:dyDescent="0.3">
      <c r="A36" s="37" t="s">
        <v>943</v>
      </c>
      <c r="B36" s="81" t="s">
        <v>944</v>
      </c>
      <c r="C36" s="80" t="s">
        <v>914</v>
      </c>
      <c r="D36" s="81" t="s">
        <v>854</v>
      </c>
      <c r="E36" s="81" t="s">
        <v>854</v>
      </c>
      <c r="F36" s="29" t="str">
        <f t="shared" si="0"/>
        <v>Bay County BOCC - F596000512003</v>
      </c>
    </row>
    <row r="37" spans="1:6" x14ac:dyDescent="0.3">
      <c r="A37" s="37" t="s">
        <v>945</v>
      </c>
      <c r="B37" s="81" t="s">
        <v>946</v>
      </c>
      <c r="C37" s="80" t="s">
        <v>914</v>
      </c>
      <c r="D37" s="81" t="s">
        <v>854</v>
      </c>
      <c r="E37" s="81" t="s">
        <v>854</v>
      </c>
      <c r="F37" s="29" t="str">
        <f t="shared" si="0"/>
        <v>Bradford County BOCC - F596000519035</v>
      </c>
    </row>
    <row r="38" spans="1:6" x14ac:dyDescent="0.3">
      <c r="A38" s="37" t="s">
        <v>947</v>
      </c>
      <c r="B38" s="81" t="s">
        <v>948</v>
      </c>
      <c r="C38" s="80" t="s">
        <v>914</v>
      </c>
      <c r="D38" s="81" t="s">
        <v>854</v>
      </c>
      <c r="E38" s="81" t="s">
        <v>854</v>
      </c>
      <c r="F38" s="29" t="str">
        <f t="shared" si="0"/>
        <v>Brevard County BOCC - F596000523008</v>
      </c>
    </row>
    <row r="39" spans="1:6" x14ac:dyDescent="0.3">
      <c r="A39" s="37" t="s">
        <v>949</v>
      </c>
      <c r="B39" s="81" t="s">
        <v>950</v>
      </c>
      <c r="C39" s="80" t="s">
        <v>914</v>
      </c>
      <c r="D39" s="81" t="s">
        <v>854</v>
      </c>
      <c r="E39" s="81" t="s">
        <v>854</v>
      </c>
      <c r="F39" s="29" t="str">
        <f t="shared" si="0"/>
        <v>Broward County BOCC - F596000531004</v>
      </c>
    </row>
    <row r="40" spans="1:6" x14ac:dyDescent="0.3">
      <c r="A40" s="37" t="s">
        <v>951</v>
      </c>
      <c r="B40" s="81" t="s">
        <v>952</v>
      </c>
      <c r="C40" s="80" t="s">
        <v>914</v>
      </c>
      <c r="D40" s="81" t="s">
        <v>854</v>
      </c>
      <c r="E40" s="81" t="s">
        <v>854</v>
      </c>
      <c r="F40" s="29" t="str">
        <f t="shared" si="0"/>
        <v>Calhoun County BOCC - F596000538005</v>
      </c>
    </row>
    <row r="41" spans="1:6" x14ac:dyDescent="0.3">
      <c r="A41" s="37" t="s">
        <v>953</v>
      </c>
      <c r="B41" s="81" t="s">
        <v>954</v>
      </c>
      <c r="C41" s="80" t="s">
        <v>914</v>
      </c>
      <c r="D41" s="81" t="s">
        <v>854</v>
      </c>
      <c r="E41" s="81" t="s">
        <v>854</v>
      </c>
      <c r="F41" s="29" t="str">
        <f t="shared" si="0"/>
        <v>Charlotte County BOCC - F596000541056</v>
      </c>
    </row>
    <row r="42" spans="1:6" x14ac:dyDescent="0.3">
      <c r="A42" s="37" t="s">
        <v>955</v>
      </c>
      <c r="B42" s="81" t="s">
        <v>956</v>
      </c>
      <c r="C42" s="80" t="s">
        <v>914</v>
      </c>
      <c r="D42" s="81" t="s">
        <v>854</v>
      </c>
      <c r="E42" s="81" t="s">
        <v>854</v>
      </c>
      <c r="F42" s="29" t="str">
        <f t="shared" si="0"/>
        <v>Citrus County BOCC - F596000548007</v>
      </c>
    </row>
    <row r="43" spans="1:6" x14ac:dyDescent="0.3">
      <c r="A43" s="37" t="s">
        <v>957</v>
      </c>
      <c r="B43" s="81" t="s">
        <v>958</v>
      </c>
      <c r="C43" s="80" t="s">
        <v>914</v>
      </c>
      <c r="D43" s="81" t="s">
        <v>854</v>
      </c>
      <c r="E43" s="81" t="s">
        <v>854</v>
      </c>
      <c r="F43" s="29" t="str">
        <f t="shared" si="0"/>
        <v>Clay County BOCC - F596000553004</v>
      </c>
    </row>
    <row r="44" spans="1:6" x14ac:dyDescent="0.3">
      <c r="A44" s="37" t="s">
        <v>959</v>
      </c>
      <c r="B44" s="81" t="s">
        <v>960</v>
      </c>
      <c r="C44" s="80" t="s">
        <v>914</v>
      </c>
      <c r="D44" s="81" t="s">
        <v>854</v>
      </c>
      <c r="E44" s="81" t="s">
        <v>854</v>
      </c>
      <c r="F44" s="29" t="str">
        <f t="shared" si="0"/>
        <v>Collier County BOCC - F596000558030</v>
      </c>
    </row>
    <row r="45" spans="1:6" x14ac:dyDescent="0.3">
      <c r="A45" s="37" t="s">
        <v>961</v>
      </c>
      <c r="B45" s="81" t="s">
        <v>962</v>
      </c>
      <c r="C45" s="80" t="s">
        <v>914</v>
      </c>
      <c r="D45" s="81" t="s">
        <v>854</v>
      </c>
      <c r="E45" s="81" t="s">
        <v>854</v>
      </c>
      <c r="F45" s="29" t="str">
        <f t="shared" si="0"/>
        <v>Columbia County BOCC - F596000564010</v>
      </c>
    </row>
    <row r="46" spans="1:6" x14ac:dyDescent="0.3">
      <c r="A46" s="37" t="s">
        <v>963</v>
      </c>
      <c r="B46" s="81" t="s">
        <v>964</v>
      </c>
      <c r="C46" s="80" t="s">
        <v>914</v>
      </c>
      <c r="D46" s="81" t="s">
        <v>854</v>
      </c>
      <c r="E46" s="81" t="s">
        <v>854</v>
      </c>
      <c r="F46" s="29" t="str">
        <f t="shared" si="0"/>
        <v>Desoto County BOCC - F596000579002</v>
      </c>
    </row>
    <row r="47" spans="1:6" x14ac:dyDescent="0.3">
      <c r="A47" s="37" t="s">
        <v>965</v>
      </c>
      <c r="B47" s="81" t="s">
        <v>966</v>
      </c>
      <c r="C47" s="80" t="s">
        <v>914</v>
      </c>
      <c r="D47" s="81" t="s">
        <v>854</v>
      </c>
      <c r="E47" s="81" t="s">
        <v>854</v>
      </c>
      <c r="F47" s="29" t="str">
        <f t="shared" si="0"/>
        <v>Dixie County BOCC - F596000587040</v>
      </c>
    </row>
    <row r="48" spans="1:6" x14ac:dyDescent="0.3">
      <c r="A48" s="37" t="s">
        <v>967</v>
      </c>
      <c r="B48" s="81" t="s">
        <v>968</v>
      </c>
      <c r="C48" s="80" t="s">
        <v>914</v>
      </c>
      <c r="D48" s="81" t="s">
        <v>854</v>
      </c>
      <c r="E48" s="81" t="s">
        <v>854</v>
      </c>
      <c r="F48" s="29" t="str">
        <f t="shared" si="0"/>
        <v>Duval County - F596000344327</v>
      </c>
    </row>
    <row r="49" spans="1:6" x14ac:dyDescent="0.3">
      <c r="A49" s="37" t="s">
        <v>969</v>
      </c>
      <c r="B49" s="81" t="s">
        <v>970</v>
      </c>
      <c r="C49" s="80" t="s">
        <v>914</v>
      </c>
      <c r="D49" s="81" t="s">
        <v>854</v>
      </c>
      <c r="E49" s="81" t="s">
        <v>854</v>
      </c>
      <c r="F49" s="29" t="str">
        <f t="shared" si="0"/>
        <v>Escambia BOCC - F596000598154</v>
      </c>
    </row>
    <row r="50" spans="1:6" x14ac:dyDescent="0.3">
      <c r="A50" s="37" t="s">
        <v>971</v>
      </c>
      <c r="B50" s="81" t="s">
        <v>972</v>
      </c>
      <c r="C50" s="80" t="s">
        <v>914</v>
      </c>
      <c r="D50" s="81" t="s">
        <v>854</v>
      </c>
      <c r="E50" s="81" t="s">
        <v>854</v>
      </c>
      <c r="F50" s="29" t="str">
        <f t="shared" si="0"/>
        <v>Flagler County BOCC - F596000605028</v>
      </c>
    </row>
    <row r="51" spans="1:6" x14ac:dyDescent="0.3">
      <c r="A51" s="37" t="s">
        <v>973</v>
      </c>
      <c r="B51" s="81" t="s">
        <v>974</v>
      </c>
      <c r="C51" s="80" t="s">
        <v>914</v>
      </c>
      <c r="D51" s="81" t="s">
        <v>854</v>
      </c>
      <c r="E51" s="81" t="s">
        <v>854</v>
      </c>
      <c r="F51" s="29" t="str">
        <f t="shared" si="0"/>
        <v>Franklin County BOCC - F596000612007</v>
      </c>
    </row>
    <row r="52" spans="1:6" x14ac:dyDescent="0.3">
      <c r="A52" s="37" t="s">
        <v>975</v>
      </c>
      <c r="B52" s="81" t="s">
        <v>976</v>
      </c>
      <c r="C52" s="80" t="s">
        <v>914</v>
      </c>
      <c r="D52" s="81" t="s">
        <v>854</v>
      </c>
      <c r="E52" s="81" t="s">
        <v>854</v>
      </c>
      <c r="F52" s="29" t="str">
        <f t="shared" si="0"/>
        <v>Gadsden County BOCC - F596000616065</v>
      </c>
    </row>
    <row r="53" spans="1:6" x14ac:dyDescent="0.3">
      <c r="A53" s="37" t="s">
        <v>977</v>
      </c>
      <c r="B53" s="81" t="s">
        <v>978</v>
      </c>
      <c r="C53" s="80" t="s">
        <v>914</v>
      </c>
      <c r="D53" s="81" t="s">
        <v>854</v>
      </c>
      <c r="E53" s="81" t="s">
        <v>854</v>
      </c>
      <c r="F53" s="29" t="str">
        <f t="shared" si="0"/>
        <v>Gilchrist County - F596000622025</v>
      </c>
    </row>
    <row r="54" spans="1:6" x14ac:dyDescent="0.3">
      <c r="A54" s="37" t="s">
        <v>979</v>
      </c>
      <c r="B54" s="81" t="s">
        <v>980</v>
      </c>
      <c r="C54" s="80" t="s">
        <v>914</v>
      </c>
      <c r="D54" s="81" t="s">
        <v>854</v>
      </c>
      <c r="E54" s="81" t="s">
        <v>854</v>
      </c>
      <c r="F54" s="29" t="str">
        <f t="shared" si="0"/>
        <v>Glades County BOCC - F596000625005</v>
      </c>
    </row>
    <row r="55" spans="1:6" x14ac:dyDescent="0.3">
      <c r="A55" s="37" t="s">
        <v>981</v>
      </c>
      <c r="B55" s="81" t="s">
        <v>982</v>
      </c>
      <c r="C55" s="80" t="s">
        <v>914</v>
      </c>
      <c r="D55" s="81" t="s">
        <v>854</v>
      </c>
      <c r="E55" s="81" t="s">
        <v>854</v>
      </c>
      <c r="F55" s="29" t="str">
        <f t="shared" si="0"/>
        <v>Gulf County BOCC - F596000627033</v>
      </c>
    </row>
    <row r="56" spans="1:6" x14ac:dyDescent="0.3">
      <c r="A56" s="37" t="s">
        <v>983</v>
      </c>
      <c r="B56" s="81" t="s">
        <v>984</v>
      </c>
      <c r="C56" s="80" t="s">
        <v>914</v>
      </c>
      <c r="D56" s="81" t="s">
        <v>854</v>
      </c>
      <c r="E56" s="81" t="s">
        <v>854</v>
      </c>
      <c r="F56" s="29" t="str">
        <f t="shared" si="0"/>
        <v>Hamilton County BOCC - F596000628022</v>
      </c>
    </row>
    <row r="57" spans="1:6" x14ac:dyDescent="0.3">
      <c r="A57" s="37" t="s">
        <v>985</v>
      </c>
      <c r="B57" s="81" t="s">
        <v>986</v>
      </c>
      <c r="C57" s="80" t="s">
        <v>914</v>
      </c>
      <c r="D57" s="81" t="s">
        <v>854</v>
      </c>
      <c r="E57" s="81" t="s">
        <v>854</v>
      </c>
      <c r="F57" s="29" t="str">
        <f t="shared" si="0"/>
        <v>Hardee County BOCC - F596000632002</v>
      </c>
    </row>
    <row r="58" spans="1:6" x14ac:dyDescent="0.3">
      <c r="A58" s="37" t="s">
        <v>987</v>
      </c>
      <c r="B58" s="81" t="s">
        <v>988</v>
      </c>
      <c r="C58" s="80" t="s">
        <v>914</v>
      </c>
      <c r="D58" s="81" t="s">
        <v>854</v>
      </c>
      <c r="E58" s="81" t="s">
        <v>854</v>
      </c>
      <c r="F58" s="29" t="str">
        <f t="shared" si="0"/>
        <v>Hendry County BOCC - F596000639002</v>
      </c>
    </row>
    <row r="59" spans="1:6" x14ac:dyDescent="0.3">
      <c r="A59" s="37" t="s">
        <v>989</v>
      </c>
      <c r="B59" s="81" t="s">
        <v>990</v>
      </c>
      <c r="C59" s="80" t="s">
        <v>914</v>
      </c>
      <c r="D59" s="81" t="s">
        <v>854</v>
      </c>
      <c r="E59" s="81" t="s">
        <v>854</v>
      </c>
      <c r="F59" s="29" t="str">
        <f t="shared" si="0"/>
        <v>Hernando County BOCC - F591155275001</v>
      </c>
    </row>
    <row r="60" spans="1:6" x14ac:dyDescent="0.3">
      <c r="A60" s="37" t="s">
        <v>991</v>
      </c>
      <c r="B60" s="81" t="s">
        <v>992</v>
      </c>
      <c r="C60" s="80" t="s">
        <v>914</v>
      </c>
      <c r="D60" s="81" t="s">
        <v>854</v>
      </c>
      <c r="E60" s="81" t="s">
        <v>854</v>
      </c>
      <c r="F60" s="29" t="str">
        <f t="shared" si="0"/>
        <v>Highlands County BOCC - F596000655046</v>
      </c>
    </row>
    <row r="61" spans="1:6" x14ac:dyDescent="0.3">
      <c r="A61" s="37" t="s">
        <v>993</v>
      </c>
      <c r="B61" s="81" t="s">
        <v>994</v>
      </c>
      <c r="C61" s="80" t="s">
        <v>914</v>
      </c>
      <c r="D61" s="81" t="s">
        <v>854</v>
      </c>
      <c r="E61" s="81" t="s">
        <v>854</v>
      </c>
      <c r="F61" s="29" t="str">
        <f t="shared" si="0"/>
        <v>Hillsborough County BOCC - F596000661002</v>
      </c>
    </row>
    <row r="62" spans="1:6" x14ac:dyDescent="0.3">
      <c r="A62" s="37" t="s">
        <v>995</v>
      </c>
      <c r="B62" s="81" t="s">
        <v>996</v>
      </c>
      <c r="C62" s="80" t="s">
        <v>914</v>
      </c>
      <c r="D62" s="81" t="s">
        <v>854</v>
      </c>
      <c r="E62" s="81" t="s">
        <v>854</v>
      </c>
      <c r="F62" s="29" t="str">
        <f t="shared" si="0"/>
        <v>Holmes County BOCC - F596000669046</v>
      </c>
    </row>
    <row r="63" spans="1:6" x14ac:dyDescent="0.3">
      <c r="A63" s="37" t="s">
        <v>997</v>
      </c>
      <c r="B63" s="81" t="s">
        <v>998</v>
      </c>
      <c r="C63" s="80" t="s">
        <v>914</v>
      </c>
      <c r="D63" s="81" t="s">
        <v>854</v>
      </c>
      <c r="E63" s="81" t="s">
        <v>854</v>
      </c>
      <c r="F63" s="29" t="str">
        <f t="shared" si="0"/>
        <v>Indian river BOCC - F596000674068</v>
      </c>
    </row>
    <row r="64" spans="1:6" x14ac:dyDescent="0.3">
      <c r="A64" s="37" t="s">
        <v>999</v>
      </c>
      <c r="B64" s="81" t="s">
        <v>1000</v>
      </c>
      <c r="C64" s="80" t="s">
        <v>914</v>
      </c>
      <c r="D64" s="81" t="s">
        <v>854</v>
      </c>
      <c r="E64" s="81" t="s">
        <v>854</v>
      </c>
      <c r="F64" s="29" t="str">
        <f t="shared" si="0"/>
        <v>Jackson County BOCC - F596000681038</v>
      </c>
    </row>
    <row r="65" spans="1:6" x14ac:dyDescent="0.3">
      <c r="A65" s="37" t="s">
        <v>1001</v>
      </c>
      <c r="B65" s="81" t="s">
        <v>1002</v>
      </c>
      <c r="C65" s="80" t="s">
        <v>914</v>
      </c>
      <c r="D65" s="81" t="s">
        <v>854</v>
      </c>
      <c r="E65" s="81" t="s">
        <v>854</v>
      </c>
      <c r="F65" s="29" t="str">
        <f t="shared" si="0"/>
        <v>Jefferson County BOCC - F596000690004</v>
      </c>
    </row>
    <row r="66" spans="1:6" x14ac:dyDescent="0.3">
      <c r="A66" s="37" t="s">
        <v>1003</v>
      </c>
      <c r="B66" s="81" t="s">
        <v>1004</v>
      </c>
      <c r="C66" s="80" t="s">
        <v>914</v>
      </c>
      <c r="D66" s="81" t="s">
        <v>854</v>
      </c>
      <c r="E66" s="81" t="s">
        <v>854</v>
      </c>
      <c r="F66" s="29" t="str">
        <f t="shared" si="0"/>
        <v>Lafayette County BOCC - F596000692006</v>
      </c>
    </row>
    <row r="67" spans="1:6" x14ac:dyDescent="0.3">
      <c r="A67" s="37" t="s">
        <v>1005</v>
      </c>
      <c r="B67" s="81" t="s">
        <v>1006</v>
      </c>
      <c r="C67" s="80" t="s">
        <v>914</v>
      </c>
      <c r="D67" s="81" t="s">
        <v>854</v>
      </c>
      <c r="E67" s="81" t="s">
        <v>854</v>
      </c>
      <c r="F67" s="29" t="str">
        <f t="shared" si="0"/>
        <v>Lake County BOCC - F596000695057</v>
      </c>
    </row>
    <row r="68" spans="1:6" x14ac:dyDescent="0.3">
      <c r="A68" s="37" t="s">
        <v>1007</v>
      </c>
      <c r="B68" s="81" t="s">
        <v>1008</v>
      </c>
      <c r="C68" s="80" t="s">
        <v>914</v>
      </c>
      <c r="D68" s="81" t="s">
        <v>854</v>
      </c>
      <c r="E68" s="81" t="s">
        <v>854</v>
      </c>
      <c r="F68" s="29" t="str">
        <f t="shared" si="0"/>
        <v>Lee County BOCC - F596000702005</v>
      </c>
    </row>
    <row r="69" spans="1:6" x14ac:dyDescent="0.3">
      <c r="A69" s="37" t="s">
        <v>1009</v>
      </c>
      <c r="B69" s="81" t="s">
        <v>1010</v>
      </c>
      <c r="C69" s="80" t="s">
        <v>914</v>
      </c>
      <c r="D69" s="81" t="s">
        <v>854</v>
      </c>
      <c r="E69" s="81" t="s">
        <v>854</v>
      </c>
      <c r="F69" s="29" t="str">
        <f t="shared" si="0"/>
        <v>Leon BOCC - F596000708002</v>
      </c>
    </row>
    <row r="70" spans="1:6" x14ac:dyDescent="0.3">
      <c r="A70" s="37" t="s">
        <v>1011</v>
      </c>
      <c r="B70" s="81" t="s">
        <v>1012</v>
      </c>
      <c r="C70" s="80" t="s">
        <v>914</v>
      </c>
      <c r="D70" s="81" t="s">
        <v>854</v>
      </c>
      <c r="E70" s="81" t="s">
        <v>854</v>
      </c>
      <c r="F70" s="29" t="str">
        <f t="shared" ref="F70:F100" si="1">+A70&amp;" - "&amp;B70</f>
        <v>Levy County BOCC - F596000717023</v>
      </c>
    </row>
    <row r="71" spans="1:6" x14ac:dyDescent="0.3">
      <c r="A71" s="37" t="s">
        <v>1013</v>
      </c>
      <c r="B71" s="81" t="s">
        <v>1014</v>
      </c>
      <c r="C71" s="80" t="s">
        <v>914</v>
      </c>
      <c r="D71" s="81" t="s">
        <v>854</v>
      </c>
      <c r="E71" s="81" t="s">
        <v>854</v>
      </c>
      <c r="F71" s="29" t="str">
        <f t="shared" si="1"/>
        <v>Liberty County BOCC - F596017778006</v>
      </c>
    </row>
    <row r="72" spans="1:6" x14ac:dyDescent="0.3">
      <c r="A72" s="37" t="s">
        <v>1015</v>
      </c>
      <c r="B72" s="81" t="s">
        <v>1016</v>
      </c>
      <c r="C72" s="80" t="s">
        <v>914</v>
      </c>
      <c r="D72" s="81" t="s">
        <v>854</v>
      </c>
      <c r="E72" s="81" t="s">
        <v>854</v>
      </c>
      <c r="F72" s="29" t="str">
        <f t="shared" si="1"/>
        <v>Madison County BOCC - F596000722033</v>
      </c>
    </row>
    <row r="73" spans="1:6" x14ac:dyDescent="0.3">
      <c r="A73" s="37" t="s">
        <v>1017</v>
      </c>
      <c r="B73" s="81" t="s">
        <v>1018</v>
      </c>
      <c r="C73" s="80" t="s">
        <v>914</v>
      </c>
      <c r="D73" s="81" t="s">
        <v>854</v>
      </c>
      <c r="E73" s="81" t="s">
        <v>854</v>
      </c>
      <c r="F73" s="29" t="str">
        <f t="shared" si="1"/>
        <v>Manatee County BOCC - F596000727156</v>
      </c>
    </row>
    <row r="74" spans="1:6" x14ac:dyDescent="0.3">
      <c r="A74" s="37" t="s">
        <v>1019</v>
      </c>
      <c r="B74" s="81" t="s">
        <v>1020</v>
      </c>
      <c r="C74" s="80" t="s">
        <v>914</v>
      </c>
      <c r="D74" s="81" t="s">
        <v>854</v>
      </c>
      <c r="E74" s="81" t="s">
        <v>854</v>
      </c>
      <c r="F74" s="29" t="str">
        <f t="shared" si="1"/>
        <v>Marion County BOCC - F596000735012</v>
      </c>
    </row>
    <row r="75" spans="1:6" x14ac:dyDescent="0.3">
      <c r="A75" s="37" t="s">
        <v>1021</v>
      </c>
      <c r="B75" s="81" t="s">
        <v>1022</v>
      </c>
      <c r="C75" s="80" t="s">
        <v>914</v>
      </c>
      <c r="D75" s="81" t="s">
        <v>854</v>
      </c>
      <c r="E75" s="81" t="s">
        <v>854</v>
      </c>
      <c r="F75" s="29" t="str">
        <f t="shared" si="1"/>
        <v>Martin County BOCC - F596000743013</v>
      </c>
    </row>
    <row r="76" spans="1:6" x14ac:dyDescent="0.3">
      <c r="A76" s="37" t="s">
        <v>1023</v>
      </c>
      <c r="B76" s="81" t="s">
        <v>1024</v>
      </c>
      <c r="C76" s="80" t="s">
        <v>914</v>
      </c>
      <c r="D76" s="81" t="s">
        <v>854</v>
      </c>
      <c r="E76" s="81" t="s">
        <v>854</v>
      </c>
      <c r="F76" s="29" t="str">
        <f t="shared" si="1"/>
        <v>Miami-Dade County - F596000573025</v>
      </c>
    </row>
    <row r="77" spans="1:6" x14ac:dyDescent="0.3">
      <c r="A77" s="37" t="s">
        <v>1025</v>
      </c>
      <c r="B77" s="81" t="s">
        <v>1026</v>
      </c>
      <c r="C77" s="80" t="s">
        <v>914</v>
      </c>
      <c r="D77" s="81" t="s">
        <v>854</v>
      </c>
      <c r="E77" s="81" t="s">
        <v>854</v>
      </c>
      <c r="F77" s="29" t="str">
        <f t="shared" si="1"/>
        <v>Monroe County BOCC - F596000749018</v>
      </c>
    </row>
    <row r="78" spans="1:6" x14ac:dyDescent="0.3">
      <c r="A78" s="37" t="s">
        <v>1027</v>
      </c>
      <c r="B78" s="81" t="s">
        <v>1028</v>
      </c>
      <c r="C78" s="80" t="s">
        <v>914</v>
      </c>
      <c r="D78" s="81" t="s">
        <v>854</v>
      </c>
      <c r="E78" s="81" t="s">
        <v>854</v>
      </c>
      <c r="F78" s="29" t="str">
        <f t="shared" si="1"/>
        <v>Nassau County BOCC - F591863042039</v>
      </c>
    </row>
    <row r="79" spans="1:6" x14ac:dyDescent="0.3">
      <c r="A79" s="37" t="s">
        <v>1029</v>
      </c>
      <c r="B79" s="81" t="s">
        <v>1030</v>
      </c>
      <c r="C79" s="80" t="s">
        <v>914</v>
      </c>
      <c r="D79" s="81" t="s">
        <v>854</v>
      </c>
      <c r="E79" s="81" t="s">
        <v>854</v>
      </c>
      <c r="F79" s="29" t="str">
        <f t="shared" si="1"/>
        <v>Okaloosa County BOCC - F596000765007</v>
      </c>
    </row>
    <row r="80" spans="1:6" x14ac:dyDescent="0.3">
      <c r="A80" s="37" t="s">
        <v>1031</v>
      </c>
      <c r="B80" s="81" t="s">
        <v>1032</v>
      </c>
      <c r="C80" s="80" t="s">
        <v>914</v>
      </c>
      <c r="D80" s="81" t="s">
        <v>854</v>
      </c>
      <c r="E80" s="81" t="s">
        <v>854</v>
      </c>
      <c r="F80" s="29" t="str">
        <f t="shared" si="1"/>
        <v>Okeechobee County BOCC - F596000768038</v>
      </c>
    </row>
    <row r="81" spans="1:6" x14ac:dyDescent="0.3">
      <c r="A81" s="37" t="s">
        <v>1033</v>
      </c>
      <c r="B81" s="81" t="s">
        <v>1034</v>
      </c>
      <c r="C81" s="80" t="s">
        <v>914</v>
      </c>
      <c r="D81" s="81" t="s">
        <v>854</v>
      </c>
      <c r="E81" s="81" t="s">
        <v>854</v>
      </c>
      <c r="F81" s="29" t="str">
        <f t="shared" si="1"/>
        <v>Orange County BOCC - F596000773011</v>
      </c>
    </row>
    <row r="82" spans="1:6" x14ac:dyDescent="0.3">
      <c r="A82" s="37" t="s">
        <v>1035</v>
      </c>
      <c r="B82" s="81" t="s">
        <v>1036</v>
      </c>
      <c r="C82" s="80" t="s">
        <v>914</v>
      </c>
      <c r="D82" s="81" t="s">
        <v>854</v>
      </c>
      <c r="E82" s="81" t="s">
        <v>854</v>
      </c>
      <c r="F82" s="29" t="str">
        <f t="shared" si="1"/>
        <v>Osceola County BOCC - F596000780004</v>
      </c>
    </row>
    <row r="83" spans="1:6" x14ac:dyDescent="0.3">
      <c r="A83" s="37" t="s">
        <v>1037</v>
      </c>
      <c r="B83" s="81" t="s">
        <v>1038</v>
      </c>
      <c r="C83" s="80" t="s">
        <v>914</v>
      </c>
      <c r="D83" s="81" t="s">
        <v>854</v>
      </c>
      <c r="E83" s="81" t="s">
        <v>854</v>
      </c>
      <c r="F83" s="29" t="str">
        <f t="shared" si="1"/>
        <v>Palm Beach County BOCC - F596000785009</v>
      </c>
    </row>
    <row r="84" spans="1:6" x14ac:dyDescent="0.3">
      <c r="A84" s="37" t="s">
        <v>1039</v>
      </c>
      <c r="B84" s="81" t="s">
        <v>1040</v>
      </c>
      <c r="C84" s="80" t="s">
        <v>914</v>
      </c>
      <c r="D84" s="81" t="s">
        <v>854</v>
      </c>
      <c r="E84" s="81" t="s">
        <v>854</v>
      </c>
      <c r="F84" s="29" t="str">
        <f t="shared" si="1"/>
        <v>Pasco County BOCC - F596000793113</v>
      </c>
    </row>
    <row r="85" spans="1:6" x14ac:dyDescent="0.3">
      <c r="A85" s="37" t="s">
        <v>1041</v>
      </c>
      <c r="B85" s="81" t="s">
        <v>1042</v>
      </c>
      <c r="C85" s="80" t="s">
        <v>914</v>
      </c>
      <c r="D85" s="81" t="s">
        <v>854</v>
      </c>
      <c r="E85" s="81" t="s">
        <v>854</v>
      </c>
      <c r="F85" s="29" t="str">
        <f t="shared" si="1"/>
        <v>Pinellas County BOCC - F596000800002</v>
      </c>
    </row>
    <row r="86" spans="1:6" x14ac:dyDescent="0.3">
      <c r="A86" s="37" t="s">
        <v>1043</v>
      </c>
      <c r="B86" s="81" t="s">
        <v>1044</v>
      </c>
      <c r="C86" s="80" t="s">
        <v>914</v>
      </c>
      <c r="D86" s="81" t="s">
        <v>854</v>
      </c>
      <c r="E86" s="81" t="s">
        <v>854</v>
      </c>
      <c r="F86" s="29" t="str">
        <f t="shared" si="1"/>
        <v>Polk County a Political Subdivision - F596000809010</v>
      </c>
    </row>
    <row r="87" spans="1:6" x14ac:dyDescent="0.3">
      <c r="A87" s="37" t="s">
        <v>1045</v>
      </c>
      <c r="B87" s="81" t="s">
        <v>1046</v>
      </c>
      <c r="C87" s="80" t="s">
        <v>914</v>
      </c>
      <c r="D87" s="81" t="s">
        <v>854</v>
      </c>
      <c r="E87" s="81" t="s">
        <v>854</v>
      </c>
      <c r="F87" s="29" t="str">
        <f t="shared" si="1"/>
        <v>Putnam County BOCC - F596000816003</v>
      </c>
    </row>
    <row r="88" spans="1:6" x14ac:dyDescent="0.3">
      <c r="A88" s="37" t="s">
        <v>1047</v>
      </c>
      <c r="B88" s="81" t="s">
        <v>1048</v>
      </c>
      <c r="C88" s="80" t="s">
        <v>914</v>
      </c>
      <c r="D88" s="81" t="s">
        <v>854</v>
      </c>
      <c r="E88" s="81" t="s">
        <v>854</v>
      </c>
      <c r="F88" s="29" t="str">
        <f t="shared" si="1"/>
        <v>Santa Rosa County BOCC - F596000842001</v>
      </c>
    </row>
    <row r="89" spans="1:6" x14ac:dyDescent="0.3">
      <c r="A89" s="37" t="s">
        <v>1049</v>
      </c>
      <c r="B89" s="81" t="s">
        <v>1050</v>
      </c>
      <c r="C89" s="80" t="s">
        <v>914</v>
      </c>
      <c r="D89" s="81" t="s">
        <v>854</v>
      </c>
      <c r="E89" s="81" t="s">
        <v>854</v>
      </c>
      <c r="F89" s="29" t="str">
        <f t="shared" si="1"/>
        <v>Sarasota County BOCC - F596000848013</v>
      </c>
    </row>
    <row r="90" spans="1:6" x14ac:dyDescent="0.3">
      <c r="A90" s="37" t="s">
        <v>1051</v>
      </c>
      <c r="B90" s="81" t="s">
        <v>1052</v>
      </c>
      <c r="C90" s="80" t="s">
        <v>914</v>
      </c>
      <c r="D90" s="81" t="s">
        <v>854</v>
      </c>
      <c r="E90" s="81" t="s">
        <v>854</v>
      </c>
      <c r="F90" s="29" t="str">
        <f t="shared" si="1"/>
        <v>Seminole County BOCC - F596000856001</v>
      </c>
    </row>
    <row r="91" spans="1:6" x14ac:dyDescent="0.3">
      <c r="A91" s="37" t="s">
        <v>1053</v>
      </c>
      <c r="B91" s="81" t="s">
        <v>1054</v>
      </c>
      <c r="C91" s="80" t="s">
        <v>914</v>
      </c>
      <c r="D91" s="81" t="s">
        <v>854</v>
      </c>
      <c r="E91" s="81" t="s">
        <v>854</v>
      </c>
      <c r="F91" s="29" t="str">
        <f t="shared" si="1"/>
        <v>St Lucie County BOCC - F596000835059</v>
      </c>
    </row>
    <row r="92" spans="1:6" x14ac:dyDescent="0.3">
      <c r="A92" s="37" t="s">
        <v>1055</v>
      </c>
      <c r="B92" s="81" t="s">
        <v>1056</v>
      </c>
      <c r="C92" s="80" t="s">
        <v>914</v>
      </c>
      <c r="D92" s="81" t="s">
        <v>854</v>
      </c>
      <c r="E92" s="81" t="s">
        <v>854</v>
      </c>
      <c r="F92" s="29" t="str">
        <f t="shared" si="1"/>
        <v>St Johns County BOCC - F596000825003</v>
      </c>
    </row>
    <row r="93" spans="1:6" x14ac:dyDescent="0.3">
      <c r="A93" s="37" t="s">
        <v>1057</v>
      </c>
      <c r="B93" s="81" t="s">
        <v>1058</v>
      </c>
      <c r="C93" s="80" t="s">
        <v>914</v>
      </c>
      <c r="D93" s="81" t="s">
        <v>854</v>
      </c>
      <c r="E93" s="81" t="s">
        <v>854</v>
      </c>
      <c r="F93" s="29" t="str">
        <f t="shared" si="1"/>
        <v>Sumter County BOCC - F596000865003</v>
      </c>
    </row>
    <row r="94" spans="1:6" x14ac:dyDescent="0.3">
      <c r="A94" s="37" t="s">
        <v>1059</v>
      </c>
      <c r="B94" s="81" t="s">
        <v>1060</v>
      </c>
      <c r="C94" s="80" t="s">
        <v>914</v>
      </c>
      <c r="D94" s="81" t="s">
        <v>854</v>
      </c>
      <c r="E94" s="81" t="s">
        <v>854</v>
      </c>
      <c r="F94" s="29" t="str">
        <f t="shared" si="1"/>
        <v>Suwannee County BOCC - F596000873068</v>
      </c>
    </row>
    <row r="95" spans="1:6" x14ac:dyDescent="0.3">
      <c r="A95" s="37" t="s">
        <v>1061</v>
      </c>
      <c r="B95" s="81" t="s">
        <v>1062</v>
      </c>
      <c r="C95" s="80" t="s">
        <v>914</v>
      </c>
      <c r="D95" s="81" t="s">
        <v>854</v>
      </c>
      <c r="E95" s="81" t="s">
        <v>854</v>
      </c>
      <c r="F95" s="29" t="str">
        <f t="shared" si="1"/>
        <v>Taylor County BOCC - F596000879041</v>
      </c>
    </row>
    <row r="96" spans="1:6" x14ac:dyDescent="0.3">
      <c r="A96" s="37" t="s">
        <v>1063</v>
      </c>
      <c r="B96" s="81" t="s">
        <v>1064</v>
      </c>
      <c r="C96" s="80" t="s">
        <v>914</v>
      </c>
      <c r="D96" s="81" t="s">
        <v>854</v>
      </c>
      <c r="E96" s="81" t="s">
        <v>854</v>
      </c>
      <c r="F96" s="29" t="str">
        <f t="shared" si="1"/>
        <v>Union County BOCC - F596000882004</v>
      </c>
    </row>
    <row r="97" spans="1:6" x14ac:dyDescent="0.3">
      <c r="A97" s="37" t="s">
        <v>1065</v>
      </c>
      <c r="B97" s="81" t="s">
        <v>1066</v>
      </c>
      <c r="C97" s="80" t="s">
        <v>914</v>
      </c>
      <c r="D97" s="81" t="s">
        <v>854</v>
      </c>
      <c r="E97" s="81" t="s">
        <v>854</v>
      </c>
      <c r="F97" s="29" t="str">
        <f t="shared" si="1"/>
        <v>Volusia County BOCC - F596000885024</v>
      </c>
    </row>
    <row r="98" spans="1:6" x14ac:dyDescent="0.3">
      <c r="A98" s="37" t="s">
        <v>1067</v>
      </c>
      <c r="B98" s="81" t="s">
        <v>1068</v>
      </c>
      <c r="C98" s="80" t="s">
        <v>914</v>
      </c>
      <c r="D98" s="81" t="s">
        <v>854</v>
      </c>
      <c r="E98" s="81" t="s">
        <v>854</v>
      </c>
      <c r="F98" s="29" t="str">
        <f t="shared" si="1"/>
        <v>Wakulla County BOCC - F596031875046</v>
      </c>
    </row>
    <row r="99" spans="1:6" x14ac:dyDescent="0.3">
      <c r="A99" s="37" t="s">
        <v>1069</v>
      </c>
      <c r="B99" s="81" t="s">
        <v>1070</v>
      </c>
      <c r="C99" s="80" t="s">
        <v>914</v>
      </c>
      <c r="D99" s="81" t="s">
        <v>854</v>
      </c>
      <c r="E99" s="81" t="s">
        <v>854</v>
      </c>
      <c r="F99" s="29" t="str">
        <f t="shared" si="1"/>
        <v>Walton County BOCC - F596002599065</v>
      </c>
    </row>
    <row r="100" spans="1:6" x14ac:dyDescent="0.3">
      <c r="A100" s="37" t="s">
        <v>1071</v>
      </c>
      <c r="B100" s="81" t="s">
        <v>1072</v>
      </c>
      <c r="C100" s="80" t="s">
        <v>914</v>
      </c>
      <c r="D100" s="81" t="s">
        <v>854</v>
      </c>
      <c r="E100" s="81" t="s">
        <v>854</v>
      </c>
      <c r="F100" s="29" t="str">
        <f t="shared" si="1"/>
        <v>Washington County BOCC - F596000899005</v>
      </c>
    </row>
  </sheetData>
  <printOptions horizontalCentered="1"/>
  <pageMargins left="0.7" right="0.7" top="0.75" bottom="0.75" header="0.3" footer="0.3"/>
  <pageSetup scale="55" fitToHeight="2" orientation="portrait" r:id="rId1"/>
  <headerFooter>
    <oddHeader>&amp;CFinancial Statements Information Request - Receivables List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Y509"/>
  <sheetViews>
    <sheetView showGridLines="0" zoomScaleNormal="100" workbookViewId="0">
      <pane xSplit="4" ySplit="7" topLeftCell="E8" activePane="bottomRight" state="frozen"/>
      <selection activeCell="C18" sqref="C18"/>
      <selection pane="topRight" activeCell="C18" sqref="C18"/>
      <selection pane="bottomLeft" activeCell="C18" sqref="C18"/>
      <selection pane="bottomRight" activeCell="E8" sqref="E8"/>
    </sheetView>
  </sheetViews>
  <sheetFormatPr defaultRowHeight="16.5" x14ac:dyDescent="0.3"/>
  <cols>
    <col min="1" max="1" width="9.140625" style="1"/>
    <col min="2" max="2" width="15" style="1" customWidth="1"/>
    <col min="3" max="3" width="12.7109375" style="1" customWidth="1"/>
    <col min="4" max="4" width="16.85546875" style="1" customWidth="1"/>
    <col min="5" max="5" width="30" style="1" customWidth="1"/>
    <col min="6" max="6" width="20.5703125" style="1" customWidth="1"/>
    <col min="7" max="7" width="23.28515625" style="1" customWidth="1"/>
    <col min="8" max="8" width="14.7109375" style="1" customWidth="1"/>
    <col min="9" max="9" width="22.5703125" style="1" customWidth="1"/>
    <col min="10" max="10" width="16.5703125" style="1" customWidth="1"/>
    <col min="11" max="11" width="18.85546875" style="1" customWidth="1"/>
    <col min="12" max="12" width="16.5703125" style="1" customWidth="1"/>
    <col min="13" max="13" width="14.140625" style="1" customWidth="1"/>
    <col min="14" max="15" width="17" style="1" customWidth="1"/>
    <col min="16" max="17" width="21.85546875" style="1" customWidth="1"/>
    <col min="18" max="19" width="21.7109375" style="1" customWidth="1"/>
    <col min="20" max="20" width="19.28515625" style="1" customWidth="1"/>
    <col min="21" max="24" width="17" style="1" customWidth="1"/>
    <col min="25" max="25" width="16.85546875" style="1" customWidth="1"/>
    <col min="26" max="27" width="19.42578125" style="1" customWidth="1"/>
    <col min="28" max="28" width="18.85546875" style="1" customWidth="1"/>
    <col min="29" max="29" width="19.28515625" style="1" customWidth="1"/>
    <col min="30" max="30" width="19.42578125" style="1" customWidth="1"/>
    <col min="31" max="31" width="19.28515625" style="1" customWidth="1"/>
    <col min="32" max="32" width="19" style="1" customWidth="1"/>
    <col min="33" max="33" width="19.42578125" style="1" customWidth="1"/>
    <col min="34" max="36" width="19" style="1" customWidth="1"/>
    <col min="37" max="37" width="19.42578125" style="1" customWidth="1"/>
    <col min="38" max="39" width="19" style="1" customWidth="1"/>
    <col min="40" max="40" width="19.42578125" style="1" customWidth="1"/>
    <col min="41" max="41" width="19" style="1" customWidth="1"/>
    <col min="42" max="42" width="19.42578125" style="1" customWidth="1"/>
    <col min="43" max="43" width="19" style="1" customWidth="1"/>
    <col min="44" max="51" width="19.42578125" style="1" customWidth="1"/>
    <col min="52" max="53" width="16.85546875" style="1" customWidth="1"/>
    <col min="54" max="72" width="14.7109375" style="1" customWidth="1"/>
    <col min="73" max="73" width="17.28515625" style="1" customWidth="1"/>
    <col min="74" max="77" width="16.85546875" style="1" customWidth="1"/>
    <col min="78" max="78" width="25" style="1" customWidth="1"/>
    <col min="79" max="79" width="15.7109375" style="1" customWidth="1"/>
    <col min="80" max="80" width="14.7109375" style="1" customWidth="1"/>
    <col min="81" max="81" width="21.7109375" style="1" customWidth="1"/>
    <col min="82" max="82" width="14.7109375" style="1" customWidth="1"/>
    <col min="83" max="83" width="21.7109375" style="1" customWidth="1"/>
    <col min="84" max="84" width="34.7109375" style="1" customWidth="1"/>
    <col min="85" max="85" width="21.7109375" style="1" customWidth="1"/>
    <col min="86" max="86" width="44.85546875" style="1" customWidth="1"/>
    <col min="87" max="87" width="52" style="1" customWidth="1"/>
    <col min="88" max="88" width="22.140625" style="1" customWidth="1"/>
    <col min="89" max="90" width="14.7109375" style="1" customWidth="1"/>
    <col min="91" max="91" width="39.140625" style="1" customWidth="1"/>
    <col min="92" max="92" width="54" style="1" customWidth="1"/>
    <col min="93" max="93" width="49.28515625" style="1" customWidth="1"/>
    <col min="94" max="94" width="48.85546875" style="1" customWidth="1"/>
    <col min="95" max="95" width="14.7109375" style="1" customWidth="1"/>
    <col min="96" max="96" width="56.85546875" style="1" customWidth="1"/>
    <col min="97" max="100" width="14.7109375" style="1" customWidth="1"/>
    <col min="101" max="101" width="14.140625" style="1" customWidth="1"/>
    <col min="102" max="102" width="13.7109375" style="1" customWidth="1"/>
    <col min="103" max="105" width="14.140625" style="1" customWidth="1"/>
    <col min="106" max="106" width="47.42578125" style="1" customWidth="1"/>
    <col min="107" max="107" width="14.140625" style="1" customWidth="1"/>
    <col min="108" max="108" width="52.140625" style="1" customWidth="1"/>
    <col min="109" max="110" width="14.140625" style="1" customWidth="1"/>
    <col min="111" max="111" width="14.7109375" style="1" customWidth="1"/>
    <col min="112" max="112" width="11.5703125" style="1" customWidth="1"/>
    <col min="113" max="113" width="33" style="1" customWidth="1"/>
    <col min="114" max="114" width="18.85546875" style="1" customWidth="1"/>
    <col min="115" max="115" width="9.140625" style="1" customWidth="1"/>
    <col min="116" max="117" width="11.5703125" style="1" customWidth="1"/>
    <col min="118" max="118" width="11.28515625" style="1" customWidth="1"/>
    <col min="119" max="119" width="13.140625" style="1" customWidth="1"/>
    <col min="120" max="121" width="11.5703125" style="1" customWidth="1"/>
    <col min="122" max="122" width="10" style="1" customWidth="1"/>
    <col min="123" max="123" width="12" style="1" customWidth="1"/>
    <col min="124" max="124" width="10.42578125" style="1" customWidth="1"/>
    <col min="125" max="153" width="9.140625" style="1" customWidth="1"/>
    <col min="154" max="154" width="25.28515625" style="1" customWidth="1"/>
    <col min="155" max="155" width="23.140625" style="1" customWidth="1"/>
    <col min="156" max="156" width="15.5703125" style="1" customWidth="1"/>
    <col min="157" max="157" width="9.140625" style="1" customWidth="1"/>
    <col min="158" max="158" width="21" style="1" customWidth="1"/>
    <col min="159" max="160" width="9.140625" style="1" customWidth="1"/>
    <col min="161" max="161" width="30.7109375" style="1" customWidth="1"/>
    <col min="162" max="162" width="19.5703125" style="1" customWidth="1"/>
    <col min="163" max="163" width="30" style="1" customWidth="1"/>
    <col min="164" max="164" width="23.42578125" style="1" customWidth="1"/>
    <col min="165" max="165" width="21.7109375" style="1" customWidth="1"/>
    <col min="166" max="166" width="23.140625" style="1" customWidth="1"/>
    <col min="167" max="167" width="20.42578125" style="1" customWidth="1"/>
    <col min="168" max="168" width="17.85546875" style="1" customWidth="1"/>
    <col min="169" max="169" width="9.140625" style="1" customWidth="1"/>
    <col min="170" max="170" width="15.140625" style="1" customWidth="1"/>
    <col min="171" max="171" width="18.28515625" style="1" customWidth="1"/>
    <col min="172" max="172" width="19.140625" style="1" customWidth="1"/>
    <col min="173" max="173" width="39.140625" style="1" customWidth="1"/>
    <col min="174" max="176" width="9.140625" style="1" customWidth="1"/>
    <col min="177" max="177" width="20.140625" style="1" customWidth="1"/>
    <col min="178" max="181" width="9.140625" style="1" customWidth="1"/>
    <col min="182" max="182" width="41.85546875" style="1" customWidth="1"/>
    <col min="183" max="183" width="9.140625" style="1" customWidth="1"/>
    <col min="184" max="184" width="29.85546875" style="1" customWidth="1"/>
    <col min="185" max="185" width="18.140625" style="1" customWidth="1"/>
    <col min="186" max="186" width="9.140625" style="1" customWidth="1"/>
    <col min="187" max="187" width="25" style="1" customWidth="1"/>
    <col min="188" max="188" width="15.140625" style="1" customWidth="1"/>
    <col min="189" max="189" width="16.7109375" style="1" customWidth="1"/>
    <col min="190" max="190" width="12" style="1" customWidth="1"/>
    <col min="191" max="191" width="16.140625" style="1" customWidth="1"/>
    <col min="192" max="192" width="12.85546875" style="1" customWidth="1"/>
    <col min="193" max="193" width="12.5703125" style="1" customWidth="1"/>
    <col min="194" max="194" width="17.5703125" style="1" customWidth="1"/>
    <col min="195" max="195" width="16.28515625" style="1" customWidth="1"/>
    <col min="196" max="196" width="15.42578125" style="1" customWidth="1"/>
    <col min="197" max="197" width="15.5703125" style="1" customWidth="1"/>
    <col min="198" max="198" width="11.7109375" style="1" customWidth="1"/>
    <col min="199" max="199" width="10.85546875" style="1" customWidth="1"/>
    <col min="200" max="200" width="12.5703125" style="1" customWidth="1"/>
    <col min="201" max="201" width="18.42578125" style="1" customWidth="1"/>
    <col min="202" max="202" width="16.7109375" style="1" bestFit="1" customWidth="1"/>
    <col min="203" max="203" width="9.140625" style="1"/>
    <col min="204" max="204" width="62.140625" style="1" bestFit="1" customWidth="1"/>
    <col min="205" max="205" width="62" style="1" bestFit="1" customWidth="1"/>
    <col min="206" max="206" width="67.7109375" style="1" bestFit="1" customWidth="1"/>
    <col min="207" max="16384" width="9.140625" style="1"/>
  </cols>
  <sheetData>
    <row r="2" spans="2:207" x14ac:dyDescent="0.3">
      <c r="B2" s="2" t="s">
        <v>3</v>
      </c>
    </row>
    <row r="3" spans="2:207" x14ac:dyDescent="0.3">
      <c r="B3" s="2" t="s">
        <v>1</v>
      </c>
    </row>
    <row r="4" spans="2:207" x14ac:dyDescent="0.3">
      <c r="B4" s="2" t="s">
        <v>2</v>
      </c>
    </row>
    <row r="5" spans="2:207" x14ac:dyDescent="0.3">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row>
    <row r="6" spans="2:207" x14ac:dyDescent="0.3">
      <c r="E6" s="15" t="s">
        <v>621</v>
      </c>
      <c r="F6" s="15" t="s">
        <v>620</v>
      </c>
      <c r="G6" s="18" t="s">
        <v>87</v>
      </c>
      <c r="H6" s="18"/>
      <c r="I6" s="18" t="s">
        <v>88</v>
      </c>
      <c r="J6" s="18"/>
      <c r="K6" s="18"/>
      <c r="L6" s="18"/>
      <c r="M6" s="15" t="s">
        <v>619</v>
      </c>
      <c r="N6" s="15"/>
      <c r="O6" s="15"/>
      <c r="P6" s="17" t="s">
        <v>98</v>
      </c>
      <c r="Q6" s="17" t="s">
        <v>98</v>
      </c>
      <c r="R6" s="17" t="s">
        <v>99</v>
      </c>
      <c r="S6" s="17" t="s">
        <v>99</v>
      </c>
      <c r="T6" s="15" t="s">
        <v>622</v>
      </c>
      <c r="U6" s="15"/>
      <c r="V6" s="15"/>
      <c r="W6" s="15"/>
      <c r="X6" s="15"/>
      <c r="Y6" s="17" t="s">
        <v>125</v>
      </c>
      <c r="Z6" s="17"/>
      <c r="AA6" s="17"/>
      <c r="AB6" s="17"/>
      <c r="AC6" s="17"/>
      <c r="AD6" s="17"/>
      <c r="AE6" s="17"/>
      <c r="AF6" s="15" t="s">
        <v>623</v>
      </c>
      <c r="AG6" s="15"/>
      <c r="AH6" s="15"/>
      <c r="AI6" s="15"/>
      <c r="AJ6" s="15"/>
      <c r="AK6" s="15"/>
      <c r="AL6" s="15"/>
      <c r="AM6" s="15"/>
      <c r="AN6" s="15"/>
      <c r="AO6" s="15"/>
      <c r="AP6" s="15"/>
      <c r="AQ6" s="15"/>
      <c r="AR6" s="15"/>
      <c r="AS6" s="15"/>
      <c r="AT6" s="15"/>
      <c r="AU6" s="15"/>
      <c r="AV6" s="15"/>
      <c r="AW6" s="15"/>
      <c r="AX6" s="15"/>
      <c r="AY6" s="15"/>
      <c r="AZ6" s="17" t="s">
        <v>360</v>
      </c>
      <c r="BA6" s="17"/>
      <c r="BB6" s="17"/>
      <c r="BC6" s="17"/>
      <c r="BD6" s="17"/>
      <c r="BE6" s="17"/>
      <c r="BF6" s="17"/>
      <c r="BG6" s="17"/>
      <c r="BH6" s="17"/>
      <c r="BI6" s="17"/>
      <c r="BJ6" s="17"/>
      <c r="BK6" s="17"/>
      <c r="BL6" s="17"/>
      <c r="BM6" s="17"/>
      <c r="BN6" s="17"/>
      <c r="BO6" s="17"/>
      <c r="BP6" s="17"/>
      <c r="BQ6" s="17"/>
      <c r="BR6" s="17"/>
      <c r="BS6" s="17"/>
      <c r="BT6" s="17"/>
      <c r="BU6" s="17"/>
      <c r="BV6" s="23"/>
      <c r="BW6" s="23"/>
      <c r="BX6" s="23"/>
      <c r="BY6" s="23"/>
      <c r="BZ6" s="23"/>
      <c r="CA6" s="23"/>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5" t="s">
        <v>624</v>
      </c>
      <c r="DI6" s="15"/>
      <c r="DJ6" s="15"/>
      <c r="DK6" s="15"/>
      <c r="DL6" s="15"/>
      <c r="DM6" s="15"/>
      <c r="DN6" s="15"/>
      <c r="DO6" s="15"/>
      <c r="DP6" s="15"/>
      <c r="DQ6" s="15"/>
      <c r="DR6" s="15"/>
      <c r="DS6" s="15"/>
      <c r="DT6" s="15"/>
      <c r="DU6" s="15"/>
      <c r="DV6" s="15"/>
      <c r="DW6" s="15"/>
      <c r="DX6" s="15"/>
      <c r="DY6" s="15"/>
      <c r="DZ6" s="15"/>
      <c r="EA6" s="15"/>
      <c r="EB6" s="17" t="s">
        <v>625</v>
      </c>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6" t="s">
        <v>693</v>
      </c>
      <c r="GU6" s="16"/>
      <c r="GV6" s="41" t="s">
        <v>710</v>
      </c>
      <c r="GW6" s="41"/>
      <c r="GX6" s="45" t="s">
        <v>706</v>
      </c>
      <c r="GY6" s="46" t="s">
        <v>827</v>
      </c>
    </row>
    <row r="7" spans="2:207" x14ac:dyDescent="0.3">
      <c r="D7" s="13" t="s">
        <v>82</v>
      </c>
      <c r="E7" s="13" t="s">
        <v>29</v>
      </c>
      <c r="F7" s="13" t="s">
        <v>30</v>
      </c>
      <c r="G7" s="13" t="s">
        <v>81</v>
      </c>
      <c r="H7" s="13" t="s">
        <v>36</v>
      </c>
      <c r="I7" s="13" t="s">
        <v>37</v>
      </c>
      <c r="J7" s="13" t="s">
        <v>39</v>
      </c>
      <c r="K7" s="13" t="s">
        <v>40</v>
      </c>
      <c r="L7" s="13" t="s">
        <v>41</v>
      </c>
      <c r="M7" s="13" t="s">
        <v>31</v>
      </c>
      <c r="N7" s="13" t="s">
        <v>32</v>
      </c>
      <c r="O7" s="13" t="s">
        <v>33</v>
      </c>
      <c r="P7" s="13" t="s">
        <v>93</v>
      </c>
      <c r="Q7" s="13" t="s">
        <v>94</v>
      </c>
      <c r="R7" s="13" t="s">
        <v>95</v>
      </c>
      <c r="S7" s="13" t="s">
        <v>96</v>
      </c>
      <c r="T7" s="13" t="s">
        <v>34</v>
      </c>
      <c r="U7" s="13" t="s">
        <v>35</v>
      </c>
      <c r="V7" s="13" t="s">
        <v>108</v>
      </c>
      <c r="W7" s="13" t="s">
        <v>109</v>
      </c>
      <c r="X7" s="13" t="s">
        <v>113</v>
      </c>
      <c r="Y7" s="13" t="s">
        <v>117</v>
      </c>
      <c r="Z7" s="13" t="s">
        <v>118</v>
      </c>
      <c r="AA7" s="13" t="s">
        <v>119</v>
      </c>
      <c r="AB7" s="13" t="s">
        <v>120</v>
      </c>
      <c r="AC7" s="13" t="s">
        <v>121</v>
      </c>
      <c r="AD7" s="13" t="s">
        <v>122</v>
      </c>
      <c r="AE7" s="13" t="s">
        <v>123</v>
      </c>
      <c r="AF7" s="13" t="s">
        <v>126</v>
      </c>
      <c r="AG7" s="13" t="s">
        <v>127</v>
      </c>
      <c r="AH7" s="13" t="s">
        <v>128</v>
      </c>
      <c r="AI7" s="13" t="s">
        <v>129</v>
      </c>
      <c r="AJ7" s="21" t="s">
        <v>162</v>
      </c>
      <c r="AK7" s="21" t="s">
        <v>163</v>
      </c>
      <c r="AL7" s="21" t="s">
        <v>164</v>
      </c>
      <c r="AM7" s="21" t="s">
        <v>165</v>
      </c>
      <c r="AN7" s="21" t="s">
        <v>166</v>
      </c>
      <c r="AO7" s="21" t="s">
        <v>198</v>
      </c>
      <c r="AP7" s="21" t="s">
        <v>199</v>
      </c>
      <c r="AQ7" s="21" t="s">
        <v>200</v>
      </c>
      <c r="AR7" s="13" t="s">
        <v>224</v>
      </c>
      <c r="AS7" s="13" t="s">
        <v>225</v>
      </c>
      <c r="AT7" s="13" t="s">
        <v>226</v>
      </c>
      <c r="AU7" s="13" t="s">
        <v>227</v>
      </c>
      <c r="AV7" s="13" t="s">
        <v>228</v>
      </c>
      <c r="AW7" s="13" t="s">
        <v>229</v>
      </c>
      <c r="AX7" s="13" t="s">
        <v>230</v>
      </c>
      <c r="AY7" s="13" t="s">
        <v>231</v>
      </c>
      <c r="AZ7" s="13" t="s">
        <v>333</v>
      </c>
      <c r="BA7" s="13" t="s">
        <v>1079</v>
      </c>
      <c r="BB7" s="13" t="s">
        <v>338</v>
      </c>
      <c r="BC7" s="13" t="s">
        <v>340</v>
      </c>
      <c r="BD7" s="13" t="s">
        <v>1080</v>
      </c>
      <c r="BE7" s="13" t="s">
        <v>346</v>
      </c>
      <c r="BF7" s="13" t="s">
        <v>1081</v>
      </c>
      <c r="BG7" s="13" t="s">
        <v>1082</v>
      </c>
      <c r="BH7" s="13" t="s">
        <v>1083</v>
      </c>
      <c r="BI7" s="13" t="s">
        <v>356</v>
      </c>
      <c r="BJ7" s="13" t="s">
        <v>302</v>
      </c>
      <c r="BK7" s="13" t="s">
        <v>303</v>
      </c>
      <c r="BL7" s="13" t="s">
        <v>1084</v>
      </c>
      <c r="BM7" s="13" t="s">
        <v>309</v>
      </c>
      <c r="BN7" s="13" t="s">
        <v>1085</v>
      </c>
      <c r="BO7" s="13" t="s">
        <v>1086</v>
      </c>
      <c r="BP7" s="13" t="s">
        <v>1087</v>
      </c>
      <c r="BQ7" s="13" t="s">
        <v>1088</v>
      </c>
      <c r="BR7" s="13" t="s">
        <v>319</v>
      </c>
      <c r="BS7" s="13" t="s">
        <v>1089</v>
      </c>
      <c r="BT7" s="13" t="s">
        <v>325</v>
      </c>
      <c r="BU7" s="13" t="s">
        <v>329</v>
      </c>
      <c r="BV7" s="13" t="s">
        <v>336</v>
      </c>
      <c r="BW7" s="13" t="s">
        <v>334</v>
      </c>
      <c r="BX7" s="13" t="s">
        <v>341</v>
      </c>
      <c r="BY7" s="13" t="s">
        <v>317</v>
      </c>
      <c r="BZ7" s="13" t="s">
        <v>347</v>
      </c>
      <c r="CA7" s="13" t="s">
        <v>350</v>
      </c>
      <c r="CB7" s="13" t="s">
        <v>353</v>
      </c>
      <c r="CC7" s="13" t="s">
        <v>304</v>
      </c>
      <c r="CD7" s="13" t="s">
        <v>357</v>
      </c>
      <c r="CE7" s="13" t="s">
        <v>307</v>
      </c>
      <c r="CF7" s="13" t="s">
        <v>310</v>
      </c>
      <c r="CG7" s="13" t="s">
        <v>313</v>
      </c>
      <c r="CH7" s="13" t="s">
        <v>332</v>
      </c>
      <c r="CI7" s="13" t="s">
        <v>315</v>
      </c>
      <c r="CJ7" s="13" t="s">
        <v>343</v>
      </c>
      <c r="CK7" s="13" t="s">
        <v>320</v>
      </c>
      <c r="CL7" s="13" t="s">
        <v>323</v>
      </c>
      <c r="CM7" s="13" t="s">
        <v>326</v>
      </c>
      <c r="CN7" s="13" t="s">
        <v>335</v>
      </c>
      <c r="CO7" s="13" t="s">
        <v>337</v>
      </c>
      <c r="CP7" s="13" t="s">
        <v>339</v>
      </c>
      <c r="CQ7" s="13" t="s">
        <v>342</v>
      </c>
      <c r="CR7" s="13" t="s">
        <v>344</v>
      </c>
      <c r="CS7" s="21" t="s">
        <v>348</v>
      </c>
      <c r="CT7" s="21" t="s">
        <v>351</v>
      </c>
      <c r="CU7" s="21" t="s">
        <v>354</v>
      </c>
      <c r="CV7" s="21" t="s">
        <v>358</v>
      </c>
      <c r="CW7" s="21" t="s">
        <v>301</v>
      </c>
      <c r="CX7" s="21" t="s">
        <v>305</v>
      </c>
      <c r="CY7" s="21" t="s">
        <v>308</v>
      </c>
      <c r="CZ7" s="21" t="s">
        <v>311</v>
      </c>
      <c r="DA7" s="21" t="s">
        <v>314</v>
      </c>
      <c r="DB7" s="21" t="s">
        <v>316</v>
      </c>
      <c r="DC7" s="21" t="s">
        <v>318</v>
      </c>
      <c r="DD7" s="21" t="s">
        <v>321</v>
      </c>
      <c r="DE7" s="21" t="s">
        <v>324</v>
      </c>
      <c r="DF7" s="21" t="s">
        <v>327</v>
      </c>
      <c r="DG7" s="21" t="s">
        <v>330</v>
      </c>
      <c r="DH7" s="13" t="s">
        <v>366</v>
      </c>
      <c r="DI7" s="13" t="s">
        <v>367</v>
      </c>
      <c r="DJ7" s="13" t="s">
        <v>368</v>
      </c>
      <c r="DK7" s="13" t="s">
        <v>369</v>
      </c>
      <c r="DL7" s="13" t="s">
        <v>370</v>
      </c>
      <c r="DM7" s="13" t="s">
        <v>371</v>
      </c>
      <c r="DN7" s="13" t="s">
        <v>372</v>
      </c>
      <c r="DO7" s="13" t="s">
        <v>373</v>
      </c>
      <c r="DP7" s="13" t="s">
        <v>374</v>
      </c>
      <c r="DQ7" s="13" t="s">
        <v>375</v>
      </c>
      <c r="DR7" s="13" t="s">
        <v>361</v>
      </c>
      <c r="DS7" s="13" t="s">
        <v>380</v>
      </c>
      <c r="DT7" s="13" t="s">
        <v>362</v>
      </c>
      <c r="DU7" s="13" t="s">
        <v>363</v>
      </c>
      <c r="DV7" s="13" t="s">
        <v>364</v>
      </c>
      <c r="DW7" s="13" t="s">
        <v>365</v>
      </c>
      <c r="DX7" s="13" t="s">
        <v>376</v>
      </c>
      <c r="DY7" s="13" t="s">
        <v>377</v>
      </c>
      <c r="DZ7" s="13" t="s">
        <v>378</v>
      </c>
      <c r="EA7" s="13" t="s">
        <v>379</v>
      </c>
      <c r="EB7" s="13" t="s">
        <v>1075</v>
      </c>
      <c r="EC7" s="13" t="s">
        <v>628</v>
      </c>
      <c r="ED7" s="13" t="s">
        <v>629</v>
      </c>
      <c r="EE7" s="13" t="s">
        <v>630</v>
      </c>
      <c r="EF7" s="13" t="s">
        <v>631</v>
      </c>
      <c r="EG7" s="13" t="s">
        <v>632</v>
      </c>
      <c r="EH7" s="13" t="s">
        <v>633</v>
      </c>
      <c r="EI7" s="13" t="s">
        <v>634</v>
      </c>
      <c r="EJ7" s="13" t="s">
        <v>635</v>
      </c>
      <c r="EK7" s="13" t="s">
        <v>1076</v>
      </c>
      <c r="EL7" s="13" t="s">
        <v>627</v>
      </c>
      <c r="EM7" s="13" t="s">
        <v>636</v>
      </c>
      <c r="EN7" s="13" t="s">
        <v>637</v>
      </c>
      <c r="EO7" s="13" t="s">
        <v>638</v>
      </c>
      <c r="EP7" s="13" t="s">
        <v>639</v>
      </c>
      <c r="EQ7" s="13" t="s">
        <v>640</v>
      </c>
      <c r="ER7" s="13" t="s">
        <v>641</v>
      </c>
      <c r="ES7" s="13" t="s">
        <v>642</v>
      </c>
      <c r="ET7" s="13" t="s">
        <v>643</v>
      </c>
      <c r="EU7" s="13" t="s">
        <v>1077</v>
      </c>
      <c r="EV7" s="13" t="s">
        <v>644</v>
      </c>
      <c r="EW7" s="13" t="s">
        <v>1078</v>
      </c>
      <c r="EX7" s="13" t="s">
        <v>645</v>
      </c>
      <c r="EY7" s="13" t="s">
        <v>646</v>
      </c>
      <c r="EZ7" s="13" t="s">
        <v>647</v>
      </c>
      <c r="FA7" s="13" t="s">
        <v>648</v>
      </c>
      <c r="FB7" s="13" t="s">
        <v>649</v>
      </c>
      <c r="FC7" s="13" t="s">
        <v>650</v>
      </c>
      <c r="FD7" s="13" t="s">
        <v>651</v>
      </c>
      <c r="FE7" s="13" t="s">
        <v>652</v>
      </c>
      <c r="FF7" s="13" t="s">
        <v>653</v>
      </c>
      <c r="FG7" s="13" t="s">
        <v>626</v>
      </c>
      <c r="FH7" s="13" t="s">
        <v>654</v>
      </c>
      <c r="FI7" s="13" t="s">
        <v>655</v>
      </c>
      <c r="FJ7" s="13" t="s">
        <v>656</v>
      </c>
      <c r="FK7" s="13" t="s">
        <v>657</v>
      </c>
      <c r="FL7" s="13" t="s">
        <v>658</v>
      </c>
      <c r="FM7" s="13" t="s">
        <v>659</v>
      </c>
      <c r="FN7" s="13" t="s">
        <v>660</v>
      </c>
      <c r="FO7" s="13" t="s">
        <v>661</v>
      </c>
      <c r="FP7" s="13" t="s">
        <v>662</v>
      </c>
      <c r="FQ7" s="13" t="s">
        <v>663</v>
      </c>
      <c r="FR7" s="13" t="s">
        <v>664</v>
      </c>
      <c r="FS7" s="13" t="s">
        <v>665</v>
      </c>
      <c r="FT7" s="13" t="s">
        <v>666</v>
      </c>
      <c r="FU7" s="13" t="s">
        <v>667</v>
      </c>
      <c r="FV7" s="13" t="s">
        <v>668</v>
      </c>
      <c r="FW7" s="13" t="s">
        <v>669</v>
      </c>
      <c r="FX7" s="13" t="s">
        <v>670</v>
      </c>
      <c r="FY7" s="13" t="s">
        <v>671</v>
      </c>
      <c r="FZ7" s="13" t="s">
        <v>672</v>
      </c>
      <c r="GA7" s="13" t="s">
        <v>673</v>
      </c>
      <c r="GB7" s="13" t="s">
        <v>674</v>
      </c>
      <c r="GC7" s="13" t="s">
        <v>675</v>
      </c>
      <c r="GD7" s="13" t="s">
        <v>676</v>
      </c>
      <c r="GE7" s="13" t="s">
        <v>677</v>
      </c>
      <c r="GF7" s="13" t="s">
        <v>678</v>
      </c>
      <c r="GG7" s="13" t="s">
        <v>679</v>
      </c>
      <c r="GH7" s="13" t="s">
        <v>680</v>
      </c>
      <c r="GI7" s="13" t="s">
        <v>681</v>
      </c>
      <c r="GJ7" s="13" t="s">
        <v>682</v>
      </c>
      <c r="GK7" s="13" t="s">
        <v>683</v>
      </c>
      <c r="GL7" s="13" t="s">
        <v>684</v>
      </c>
      <c r="GM7" s="13" t="s">
        <v>685</v>
      </c>
      <c r="GN7" s="13" t="s">
        <v>686</v>
      </c>
      <c r="GO7" s="13" t="s">
        <v>687</v>
      </c>
      <c r="GP7" s="13" t="s">
        <v>688</v>
      </c>
      <c r="GQ7" s="13" t="s">
        <v>689</v>
      </c>
      <c r="GR7" s="13" t="s">
        <v>690</v>
      </c>
      <c r="GS7" s="13" t="s">
        <v>691</v>
      </c>
      <c r="GT7" t="s">
        <v>692</v>
      </c>
      <c r="GU7" s="28" t="s">
        <v>84</v>
      </c>
      <c r="GV7" s="42" t="s">
        <v>85</v>
      </c>
      <c r="GW7" s="42" t="s">
        <v>713</v>
      </c>
      <c r="GX7" s="35" t="s">
        <v>705</v>
      </c>
      <c r="GY7" s="40" t="s">
        <v>707</v>
      </c>
    </row>
    <row r="8" spans="2:207" ht="61.5" customHeight="1" x14ac:dyDescent="0.3">
      <c r="C8" s="1" t="str">
        <f>TRIM(tblVal[[#This Row],[339021]])</f>
        <v>001508 - CHARLOTTE CO - CTY ORDINANCES</v>
      </c>
      <c r="D8" s="11" t="s">
        <v>29</v>
      </c>
      <c r="E8" s="9" t="s">
        <v>42</v>
      </c>
      <c r="F8" s="11" t="s">
        <v>72</v>
      </c>
      <c r="G8" s="9" t="s">
        <v>1128</v>
      </c>
      <c r="H8" s="9" t="s">
        <v>97</v>
      </c>
      <c r="I8" s="9" t="s">
        <v>97</v>
      </c>
      <c r="J8" s="14" t="s">
        <v>1133</v>
      </c>
      <c r="K8" s="9" t="s">
        <v>1134</v>
      </c>
      <c r="L8" s="14" t="s">
        <v>1133</v>
      </c>
      <c r="M8" s="14" t="s">
        <v>1118</v>
      </c>
      <c r="N8" s="9" t="s">
        <v>89</v>
      </c>
      <c r="O8" s="9" t="s">
        <v>91</v>
      </c>
      <c r="P8" s="1" t="s">
        <v>97</v>
      </c>
      <c r="Q8" s="14" t="s">
        <v>1135</v>
      </c>
      <c r="R8" s="1" t="s">
        <v>97</v>
      </c>
      <c r="S8" s="14" t="s">
        <v>1135</v>
      </c>
      <c r="T8" s="14" t="s">
        <v>1106</v>
      </c>
      <c r="U8" s="14" t="s">
        <v>103</v>
      </c>
      <c r="V8" s="14" t="s">
        <v>1115</v>
      </c>
      <c r="W8" s="14" t="s">
        <v>1112</v>
      </c>
      <c r="X8" s="14" t="s">
        <v>114</v>
      </c>
      <c r="Y8" s="1" t="s">
        <v>97</v>
      </c>
      <c r="Z8" s="10" t="s">
        <v>1136</v>
      </c>
      <c r="AA8" s="10" t="s">
        <v>1154</v>
      </c>
      <c r="AB8" s="14" t="s">
        <v>124</v>
      </c>
      <c r="AC8" s="10" t="s">
        <v>1162</v>
      </c>
      <c r="AD8" s="10" t="s">
        <v>1164</v>
      </c>
      <c r="AE8" s="10" t="s">
        <v>1171</v>
      </c>
      <c r="AF8" s="14" t="s">
        <v>1097</v>
      </c>
      <c r="AG8" s="14" t="s">
        <v>134</v>
      </c>
      <c r="AH8" s="14" t="s">
        <v>1095</v>
      </c>
      <c r="AI8" s="9" t="s">
        <v>151</v>
      </c>
      <c r="AJ8" s="9" t="s">
        <v>1092</v>
      </c>
      <c r="AK8" s="9" t="s">
        <v>1093</v>
      </c>
      <c r="AL8" s="9" t="s">
        <v>1091</v>
      </c>
      <c r="AM8" s="9" t="s">
        <v>186</v>
      </c>
      <c r="AN8" s="9" t="s">
        <v>1090</v>
      </c>
      <c r="AO8" s="9" t="s">
        <v>201</v>
      </c>
      <c r="AP8" s="9" t="s">
        <v>212</v>
      </c>
      <c r="AQ8" s="9" t="s">
        <v>232</v>
      </c>
      <c r="AR8" s="9" t="s">
        <v>1102</v>
      </c>
      <c r="AS8" s="9" t="s">
        <v>244</v>
      </c>
      <c r="AT8" s="9" t="s">
        <v>248</v>
      </c>
      <c r="AU8" s="9" t="s">
        <v>1099</v>
      </c>
      <c r="AV8" s="9" t="s">
        <v>265</v>
      </c>
      <c r="AW8" s="9" t="s">
        <v>1100</v>
      </c>
      <c r="AX8" s="9" t="s">
        <v>1098</v>
      </c>
      <c r="AY8" s="9" t="s">
        <v>292</v>
      </c>
      <c r="AZ8" s="14" t="s">
        <v>97</v>
      </c>
      <c r="BA8" s="14" t="s">
        <v>97</v>
      </c>
      <c r="BB8" s="14" t="s">
        <v>97</v>
      </c>
      <c r="BC8" s="14" t="s">
        <v>97</v>
      </c>
      <c r="BD8" s="14" t="s">
        <v>97</v>
      </c>
      <c r="BE8" s="14" t="s">
        <v>97</v>
      </c>
      <c r="BF8" s="14" t="s">
        <v>97</v>
      </c>
      <c r="BG8" s="14" t="s">
        <v>97</v>
      </c>
      <c r="BH8" s="14" t="s">
        <v>97</v>
      </c>
      <c r="BI8" s="14" t="s">
        <v>97</v>
      </c>
      <c r="BJ8" s="14" t="s">
        <v>97</v>
      </c>
      <c r="BK8" s="14" t="s">
        <v>97</v>
      </c>
      <c r="BL8" s="14" t="s">
        <v>97</v>
      </c>
      <c r="BM8" s="14" t="s">
        <v>97</v>
      </c>
      <c r="BN8" s="14" t="s">
        <v>97</v>
      </c>
      <c r="BO8" s="14" t="s">
        <v>97</v>
      </c>
      <c r="BP8" s="14" t="s">
        <v>97</v>
      </c>
      <c r="BQ8" s="14" t="s">
        <v>97</v>
      </c>
      <c r="BR8" s="14" t="s">
        <v>97</v>
      </c>
      <c r="BS8" s="14" t="s">
        <v>97</v>
      </c>
      <c r="BT8" s="14" t="s">
        <v>97</v>
      </c>
      <c r="BU8" s="14" t="s">
        <v>97</v>
      </c>
      <c r="BV8" s="10" t="s">
        <v>1253</v>
      </c>
      <c r="BW8" s="10" t="s">
        <v>1132</v>
      </c>
      <c r="BX8" s="10" t="s">
        <v>1132</v>
      </c>
      <c r="BY8" s="10" t="s">
        <v>1249</v>
      </c>
      <c r="BZ8" s="10" t="s">
        <v>1249</v>
      </c>
      <c r="CA8" s="10" t="s">
        <v>1132</v>
      </c>
      <c r="CB8" s="10" t="s">
        <v>1217</v>
      </c>
      <c r="CC8" s="10" t="s">
        <v>1249</v>
      </c>
      <c r="CD8" s="10" t="s">
        <v>1132</v>
      </c>
      <c r="CE8" s="10" t="s">
        <v>1132</v>
      </c>
      <c r="CF8" s="10" t="s">
        <v>1132</v>
      </c>
      <c r="CG8" s="10" t="s">
        <v>1132</v>
      </c>
      <c r="CH8" s="10" t="s">
        <v>1249</v>
      </c>
      <c r="CI8" s="10" t="s">
        <v>1234</v>
      </c>
      <c r="CJ8" s="10" t="s">
        <v>1132</v>
      </c>
      <c r="CK8" s="10" t="s">
        <v>1132</v>
      </c>
      <c r="CL8" s="10" t="s">
        <v>1132</v>
      </c>
      <c r="CM8" s="10" t="s">
        <v>1128</v>
      </c>
      <c r="CN8" s="10" t="s">
        <v>1193</v>
      </c>
      <c r="CO8" s="10" t="s">
        <v>1141</v>
      </c>
      <c r="CP8" s="10" t="s">
        <v>1190</v>
      </c>
      <c r="CQ8" s="10" t="s">
        <v>1139</v>
      </c>
      <c r="CR8" s="10" t="s">
        <v>1172</v>
      </c>
      <c r="CS8" s="10" t="s">
        <v>1209</v>
      </c>
      <c r="CT8" s="10" t="s">
        <v>1173</v>
      </c>
      <c r="CU8" s="10" t="s">
        <v>1136</v>
      </c>
      <c r="CV8" s="10" t="s">
        <v>1176</v>
      </c>
      <c r="CW8" s="10" t="s">
        <v>1197</v>
      </c>
      <c r="CX8" s="10" t="s">
        <v>1162</v>
      </c>
      <c r="CY8" s="10" t="s">
        <v>1191</v>
      </c>
      <c r="CZ8" s="10" t="s">
        <v>1158</v>
      </c>
      <c r="DA8" s="10" t="s">
        <v>1137</v>
      </c>
      <c r="DB8" s="10" t="s">
        <v>1168</v>
      </c>
      <c r="DC8" s="10" t="s">
        <v>1208</v>
      </c>
      <c r="DD8" s="10" t="s">
        <v>1164</v>
      </c>
      <c r="DE8" s="10" t="s">
        <v>1171</v>
      </c>
      <c r="DF8" s="10" t="s">
        <v>1165</v>
      </c>
      <c r="DG8" s="10" t="s">
        <v>1154</v>
      </c>
      <c r="DH8" s="10" t="s">
        <v>382</v>
      </c>
      <c r="DI8" s="10" t="s">
        <v>386</v>
      </c>
      <c r="DJ8" s="10" t="s">
        <v>414</v>
      </c>
      <c r="DK8" s="10" t="s">
        <v>423</v>
      </c>
      <c r="DL8" s="10" t="s">
        <v>434</v>
      </c>
      <c r="DM8" s="10" t="s">
        <v>444</v>
      </c>
      <c r="DN8" s="10" t="s">
        <v>461</v>
      </c>
      <c r="DO8" s="10" t="s">
        <v>470</v>
      </c>
      <c r="DP8" s="10" t="s">
        <v>487</v>
      </c>
      <c r="DQ8" s="10" t="s">
        <v>497</v>
      </c>
      <c r="DR8" s="10" t="s">
        <v>1104</v>
      </c>
      <c r="DS8" s="10" t="s">
        <v>1105</v>
      </c>
      <c r="DT8" s="10" t="s">
        <v>534</v>
      </c>
      <c r="DU8" s="10" t="s">
        <v>546</v>
      </c>
      <c r="DV8" s="10" t="s">
        <v>554</v>
      </c>
      <c r="DW8" s="10" t="s">
        <v>570</v>
      </c>
      <c r="DX8" s="10" t="s">
        <v>582</v>
      </c>
      <c r="DY8" s="10" t="s">
        <v>591</v>
      </c>
      <c r="DZ8" s="10" t="s">
        <v>599</v>
      </c>
      <c r="EA8" s="10" t="s">
        <v>610</v>
      </c>
      <c r="EB8" s="14" t="s">
        <v>97</v>
      </c>
      <c r="EC8" s="14" t="s">
        <v>97</v>
      </c>
      <c r="ED8" s="14" t="s">
        <v>97</v>
      </c>
      <c r="EE8" s="14" t="s">
        <v>97</v>
      </c>
      <c r="EF8" s="14" t="s">
        <v>97</v>
      </c>
      <c r="EG8" s="14" t="s">
        <v>97</v>
      </c>
      <c r="EH8" s="14" t="s">
        <v>97</v>
      </c>
      <c r="EI8" s="14" t="s">
        <v>97</v>
      </c>
      <c r="EJ8" s="14" t="s">
        <v>97</v>
      </c>
      <c r="EK8" s="14" t="s">
        <v>97</v>
      </c>
      <c r="EL8" s="14" t="s">
        <v>97</v>
      </c>
      <c r="EM8" s="14" t="s">
        <v>97</v>
      </c>
      <c r="EN8" s="14" t="s">
        <v>97</v>
      </c>
      <c r="EO8" s="14" t="s">
        <v>97</v>
      </c>
      <c r="EP8" s="14" t="s">
        <v>97</v>
      </c>
      <c r="EQ8" s="14" t="s">
        <v>97</v>
      </c>
      <c r="ER8" s="14" t="s">
        <v>97</v>
      </c>
      <c r="ES8" s="14" t="s">
        <v>97</v>
      </c>
      <c r="ET8" s="14" t="s">
        <v>97</v>
      </c>
      <c r="EU8" s="14" t="s">
        <v>97</v>
      </c>
      <c r="EV8" s="14" t="s">
        <v>97</v>
      </c>
      <c r="EW8" s="14" t="s">
        <v>97</v>
      </c>
      <c r="EX8" s="9" t="s">
        <v>1187</v>
      </c>
      <c r="EY8" s="9" t="s">
        <v>1073</v>
      </c>
      <c r="EZ8" s="9" t="s">
        <v>1187</v>
      </c>
      <c r="FA8" s="9" t="s">
        <v>1187</v>
      </c>
      <c r="FB8" s="9" t="s">
        <v>1187</v>
      </c>
      <c r="FC8" s="9" t="s">
        <v>1187</v>
      </c>
      <c r="FD8" s="9" t="s">
        <v>1187</v>
      </c>
      <c r="FE8" s="9" t="s">
        <v>1187</v>
      </c>
      <c r="FF8" s="9" t="s">
        <v>1187</v>
      </c>
      <c r="FG8" s="9" t="s">
        <v>1187</v>
      </c>
      <c r="FH8" s="9" t="s">
        <v>1187</v>
      </c>
      <c r="FI8" s="9" t="s">
        <v>1187</v>
      </c>
      <c r="FJ8" s="9" t="s">
        <v>1187</v>
      </c>
      <c r="FK8" s="9" t="s">
        <v>1187</v>
      </c>
      <c r="FL8" s="9" t="s">
        <v>1187</v>
      </c>
      <c r="FM8" s="9" t="s">
        <v>1187</v>
      </c>
      <c r="FN8" s="9" t="s">
        <v>1187</v>
      </c>
      <c r="FO8" s="9" t="s">
        <v>1187</v>
      </c>
      <c r="FP8" s="9" t="s">
        <v>1187</v>
      </c>
      <c r="FQ8" s="9" t="s">
        <v>1187</v>
      </c>
      <c r="FR8" s="14" t="s">
        <v>1131</v>
      </c>
      <c r="FS8" s="14" t="s">
        <v>1254</v>
      </c>
      <c r="FT8" s="14" t="s">
        <v>1254</v>
      </c>
      <c r="FU8" s="1" t="s">
        <v>1215</v>
      </c>
      <c r="FV8" s="9" t="s">
        <v>1307</v>
      </c>
      <c r="FW8" s="9" t="s">
        <v>1254</v>
      </c>
      <c r="FX8" s="9" t="s">
        <v>1254</v>
      </c>
      <c r="FY8" s="9" t="s">
        <v>1307</v>
      </c>
      <c r="FZ8" s="9" t="s">
        <v>1216</v>
      </c>
      <c r="GA8" s="9" t="s">
        <v>1131</v>
      </c>
      <c r="GB8" s="9" t="s">
        <v>1249</v>
      </c>
      <c r="GC8" s="9" t="s">
        <v>1131</v>
      </c>
      <c r="GD8" s="9" t="s">
        <v>1250</v>
      </c>
      <c r="GE8" s="9" t="s">
        <v>1187</v>
      </c>
      <c r="GF8" s="9" t="s">
        <v>1128</v>
      </c>
      <c r="GG8" s="9" t="s">
        <v>1219</v>
      </c>
      <c r="GH8" s="9" t="s">
        <v>1128</v>
      </c>
      <c r="GI8" s="9" t="s">
        <v>1220</v>
      </c>
      <c r="GJ8" s="9" t="s">
        <v>1131</v>
      </c>
      <c r="GK8" s="9" t="s">
        <v>1328</v>
      </c>
      <c r="GL8" s="9" t="s">
        <v>1187</v>
      </c>
      <c r="GM8" s="9" t="s">
        <v>1216</v>
      </c>
      <c r="GN8" s="9" t="s">
        <v>1227</v>
      </c>
      <c r="GO8" s="9" t="s">
        <v>1218</v>
      </c>
      <c r="GP8" s="9" t="s">
        <v>1128</v>
      </c>
      <c r="GQ8" s="9" t="s">
        <v>1231</v>
      </c>
      <c r="GR8" s="9" t="s">
        <v>1128</v>
      </c>
      <c r="GS8" s="9" t="s">
        <v>1221</v>
      </c>
      <c r="GT8" s="26" t="s">
        <v>42</v>
      </c>
      <c r="GU8" s="20" t="s">
        <v>37</v>
      </c>
      <c r="GV8" s="29" t="s">
        <v>1187</v>
      </c>
      <c r="GW8" s="29" t="s">
        <v>1310</v>
      </c>
      <c r="GX8" s="11" t="s">
        <v>734</v>
      </c>
      <c r="GY8" s="38" t="s">
        <v>714</v>
      </c>
    </row>
    <row r="9" spans="2:207" ht="42.75" customHeight="1" x14ac:dyDescent="0.3">
      <c r="C9" s="1" t="str">
        <f>TRIM(tblVal[[#This Row],[339021]])</f>
        <v>001511 - COLLIER CO - CTY ORDINANCES</v>
      </c>
      <c r="D9" s="11" t="s">
        <v>30</v>
      </c>
      <c r="E9" s="9" t="s">
        <v>44</v>
      </c>
      <c r="F9" s="11" t="s">
        <v>73</v>
      </c>
      <c r="G9" s="9" t="s">
        <v>1129</v>
      </c>
      <c r="H9" s="9" t="s">
        <v>86</v>
      </c>
      <c r="I9" s="9"/>
      <c r="J9" s="14"/>
      <c r="K9" s="9" t="s">
        <v>97</v>
      </c>
      <c r="L9" s="14"/>
      <c r="M9" s="14" t="s">
        <v>1119</v>
      </c>
      <c r="N9" s="9" t="s">
        <v>1121</v>
      </c>
      <c r="O9" s="9" t="s">
        <v>1120</v>
      </c>
      <c r="P9" s="14"/>
      <c r="Q9" s="14"/>
      <c r="R9" s="14"/>
      <c r="S9" s="14"/>
      <c r="T9" s="14" t="s">
        <v>101</v>
      </c>
      <c r="U9" s="14" t="s">
        <v>1107</v>
      </c>
      <c r="V9" s="14" t="s">
        <v>1116</v>
      </c>
      <c r="W9" s="14" t="s">
        <v>1113</v>
      </c>
      <c r="X9" s="14" t="s">
        <v>1109</v>
      </c>
      <c r="Y9" s="14"/>
      <c r="Z9" s="10" t="s">
        <v>1137</v>
      </c>
      <c r="AA9" s="10" t="s">
        <v>1155</v>
      </c>
      <c r="AB9" s="14"/>
      <c r="AC9" s="10" t="s">
        <v>1163</v>
      </c>
      <c r="AD9" s="10" t="s">
        <v>1165</v>
      </c>
      <c r="AE9" s="10" t="s">
        <v>1172</v>
      </c>
      <c r="AF9" s="14" t="s">
        <v>130</v>
      </c>
      <c r="AG9" s="14" t="s">
        <v>135</v>
      </c>
      <c r="AH9" s="14" t="s">
        <v>143</v>
      </c>
      <c r="AI9" s="9" t="s">
        <v>152</v>
      </c>
      <c r="AJ9" s="9" t="s">
        <v>167</v>
      </c>
      <c r="AK9" s="9" t="s">
        <v>172</v>
      </c>
      <c r="AL9" s="9" t="s">
        <v>182</v>
      </c>
      <c r="AM9" s="9" t="s">
        <v>187</v>
      </c>
      <c r="AN9" s="9" t="s">
        <v>193</v>
      </c>
      <c r="AO9" s="9" t="s">
        <v>202</v>
      </c>
      <c r="AP9" s="9" t="s">
        <v>213</v>
      </c>
      <c r="AQ9" s="9" t="s">
        <v>233</v>
      </c>
      <c r="AR9" s="9" t="s">
        <v>239</v>
      </c>
      <c r="AS9" s="9" t="s">
        <v>245</v>
      </c>
      <c r="AT9" s="9" t="s">
        <v>249</v>
      </c>
      <c r="AU9" s="9" t="s">
        <v>254</v>
      </c>
      <c r="AV9" s="9" t="s">
        <v>266</v>
      </c>
      <c r="AW9" s="9" t="s">
        <v>280</v>
      </c>
      <c r="AX9" s="9" t="s">
        <v>286</v>
      </c>
      <c r="AY9" s="9" t="s">
        <v>293</v>
      </c>
      <c r="AZ9" s="14"/>
      <c r="BA9" s="14"/>
      <c r="BB9" s="14"/>
      <c r="BC9" s="14"/>
      <c r="BD9" s="14"/>
      <c r="BE9" s="14"/>
      <c r="BF9" s="14"/>
      <c r="BG9" s="14"/>
      <c r="BH9" s="14"/>
      <c r="BI9" s="14"/>
      <c r="BJ9" s="14"/>
      <c r="BK9" s="10"/>
      <c r="BL9" s="90"/>
      <c r="BM9" s="14"/>
      <c r="BN9" s="14"/>
      <c r="BO9" s="14"/>
      <c r="BP9" s="14"/>
      <c r="BQ9" s="14"/>
      <c r="BR9" s="14"/>
      <c r="BS9" s="14"/>
      <c r="BT9" s="14"/>
      <c r="BU9" s="14"/>
      <c r="BV9" s="10" t="s">
        <v>1204</v>
      </c>
      <c r="BW9" s="10" t="s">
        <v>1226</v>
      </c>
      <c r="BX9" s="10" t="s">
        <v>1225</v>
      </c>
      <c r="BY9" s="14"/>
      <c r="BZ9" s="10" t="s">
        <v>1132</v>
      </c>
      <c r="CA9" s="14"/>
      <c r="CB9" s="14"/>
      <c r="CC9" s="10" t="s">
        <v>1224</v>
      </c>
      <c r="CD9" s="10" t="s">
        <v>1253</v>
      </c>
      <c r="CE9" s="10" t="s">
        <v>1129</v>
      </c>
      <c r="CF9" s="10" t="s">
        <v>1129</v>
      </c>
      <c r="CG9" s="10" t="s">
        <v>1218</v>
      </c>
      <c r="CH9" s="10" t="s">
        <v>1132</v>
      </c>
      <c r="CI9" s="10" t="s">
        <v>1244</v>
      </c>
      <c r="CJ9" s="10" t="s">
        <v>1228</v>
      </c>
      <c r="CK9" s="14"/>
      <c r="CL9" s="14"/>
      <c r="CM9" s="10" t="s">
        <v>1129</v>
      </c>
      <c r="CN9" s="10" t="s">
        <v>1145</v>
      </c>
      <c r="CO9" s="10" t="s">
        <v>1142</v>
      </c>
      <c r="CP9" s="10" t="s">
        <v>1192</v>
      </c>
      <c r="CQ9" s="10" t="s">
        <v>1140</v>
      </c>
      <c r="CR9" s="10" t="s">
        <v>1174</v>
      </c>
      <c r="CS9" s="10" t="s">
        <v>1160</v>
      </c>
      <c r="CT9" s="10" t="s">
        <v>1178</v>
      </c>
      <c r="CU9" s="10" t="s">
        <v>1188</v>
      </c>
      <c r="CV9" s="10" t="s">
        <v>1177</v>
      </c>
      <c r="CW9" s="10" t="s">
        <v>1157</v>
      </c>
      <c r="CX9" s="10" t="s">
        <v>1133</v>
      </c>
      <c r="CY9" s="10" t="s">
        <v>1207</v>
      </c>
      <c r="CZ9" s="10" t="s">
        <v>1133</v>
      </c>
      <c r="DA9" s="10" t="s">
        <v>1189</v>
      </c>
      <c r="DB9" s="10" t="s">
        <v>1133</v>
      </c>
      <c r="DC9" s="10" t="s">
        <v>1133</v>
      </c>
      <c r="DD9" s="10" t="s">
        <v>1133</v>
      </c>
      <c r="DE9" s="10" t="s">
        <v>1180</v>
      </c>
      <c r="DF9" s="10" t="s">
        <v>1166</v>
      </c>
      <c r="DG9" s="10" t="s">
        <v>1155</v>
      </c>
      <c r="DH9" s="10" t="s">
        <v>381</v>
      </c>
      <c r="DI9" s="10" t="s">
        <v>387</v>
      </c>
      <c r="DJ9" s="10" t="s">
        <v>413</v>
      </c>
      <c r="DK9" s="10" t="s">
        <v>422</v>
      </c>
      <c r="DL9" s="10" t="s">
        <v>432</v>
      </c>
      <c r="DM9" s="10" t="s">
        <v>442</v>
      </c>
      <c r="DN9" s="10" t="s">
        <v>460</v>
      </c>
      <c r="DO9" s="10" t="s">
        <v>469</v>
      </c>
      <c r="DP9" s="10" t="s">
        <v>485</v>
      </c>
      <c r="DQ9" s="10" t="s">
        <v>495</v>
      </c>
      <c r="DR9" s="10" t="s">
        <v>504</v>
      </c>
      <c r="DS9" s="10" t="s">
        <v>514</v>
      </c>
      <c r="DT9" s="10" t="s">
        <v>533</v>
      </c>
      <c r="DU9" s="10" t="s">
        <v>545</v>
      </c>
      <c r="DV9" s="10" t="s">
        <v>552</v>
      </c>
      <c r="DW9" s="10" t="s">
        <v>569</v>
      </c>
      <c r="DX9" s="10" t="s">
        <v>581</v>
      </c>
      <c r="DY9" s="10" t="s">
        <v>590</v>
      </c>
      <c r="DZ9" s="10" t="s">
        <v>598</v>
      </c>
      <c r="EA9" s="10" t="s">
        <v>608</v>
      </c>
      <c r="EB9" s="14" t="s">
        <v>1247</v>
      </c>
      <c r="EC9" s="14" t="s">
        <v>1247</v>
      </c>
      <c r="ED9" s="14" t="s">
        <v>1247</v>
      </c>
      <c r="EE9" s="14" t="s">
        <v>1247</v>
      </c>
      <c r="EF9" s="14" t="s">
        <v>1247</v>
      </c>
      <c r="EG9" s="14" t="s">
        <v>1247</v>
      </c>
      <c r="EH9" s="14" t="s">
        <v>1247</v>
      </c>
      <c r="EI9" s="14" t="s">
        <v>1247</v>
      </c>
      <c r="EJ9" s="14" t="s">
        <v>1247</v>
      </c>
      <c r="EK9" s="14" t="s">
        <v>1247</v>
      </c>
      <c r="EL9" s="14" t="s">
        <v>1247</v>
      </c>
      <c r="EM9" s="14" t="s">
        <v>1247</v>
      </c>
      <c r="EN9" s="14" t="s">
        <v>1247</v>
      </c>
      <c r="EO9" s="14" t="s">
        <v>1247</v>
      </c>
      <c r="EP9" s="14" t="s">
        <v>1247</v>
      </c>
      <c r="EQ9" s="14" t="s">
        <v>1247</v>
      </c>
      <c r="ER9" s="14" t="s">
        <v>1247</v>
      </c>
      <c r="ES9" s="14" t="s">
        <v>1247</v>
      </c>
      <c r="ET9" s="14" t="s">
        <v>1247</v>
      </c>
      <c r="EU9" s="14" t="s">
        <v>1247</v>
      </c>
      <c r="EV9" s="14" t="s">
        <v>1247</v>
      </c>
      <c r="EW9" s="14" t="s">
        <v>1247</v>
      </c>
      <c r="EX9" s="9" t="s">
        <v>1226</v>
      </c>
      <c r="EY9" s="9" t="s">
        <v>1187</v>
      </c>
      <c r="EZ9" s="9" t="s">
        <v>1073</v>
      </c>
      <c r="FA9" s="9" t="s">
        <v>97</v>
      </c>
      <c r="FB9" s="24" t="s">
        <v>97</v>
      </c>
      <c r="FC9" s="9" t="s">
        <v>1073</v>
      </c>
      <c r="FD9" s="9" t="s">
        <v>1073</v>
      </c>
      <c r="FE9" s="9" t="s">
        <v>1073</v>
      </c>
      <c r="FF9" s="9" t="s">
        <v>1073</v>
      </c>
      <c r="FG9" s="9" t="s">
        <v>1073</v>
      </c>
      <c r="FH9" s="9" t="s">
        <v>1073</v>
      </c>
      <c r="FI9" s="9" t="s">
        <v>1073</v>
      </c>
      <c r="FJ9" s="9" t="s">
        <v>1073</v>
      </c>
      <c r="FK9" s="9" t="s">
        <v>1073</v>
      </c>
      <c r="FL9" s="9" t="s">
        <v>1073</v>
      </c>
      <c r="FM9" s="9" t="s">
        <v>1073</v>
      </c>
      <c r="FN9" s="9" t="s">
        <v>1073</v>
      </c>
      <c r="FO9" s="9" t="s">
        <v>1073</v>
      </c>
      <c r="FP9" s="9" t="s">
        <v>1073</v>
      </c>
      <c r="FQ9" s="9" t="s">
        <v>1073</v>
      </c>
      <c r="FR9" s="19"/>
      <c r="FS9" s="19"/>
      <c r="FT9" s="19"/>
      <c r="FU9" s="1" t="s">
        <v>1216</v>
      </c>
      <c r="FV9" s="9" t="s">
        <v>1254</v>
      </c>
      <c r="FW9" s="9" t="s">
        <v>1307</v>
      </c>
      <c r="FX9" s="9" t="s">
        <v>1307</v>
      </c>
      <c r="FY9" s="19"/>
      <c r="FZ9" s="9" t="s">
        <v>1250</v>
      </c>
      <c r="GA9" s="9" t="s">
        <v>1132</v>
      </c>
      <c r="GB9" s="9" t="s">
        <v>1131</v>
      </c>
      <c r="GC9" s="9" t="s">
        <v>1233</v>
      </c>
      <c r="GD9" s="9"/>
      <c r="GE9" s="9" t="s">
        <v>1222</v>
      </c>
      <c r="GF9" s="9" t="s">
        <v>1126</v>
      </c>
      <c r="GG9" s="9" t="s">
        <v>1237</v>
      </c>
      <c r="GH9" s="9" t="s">
        <v>1131</v>
      </c>
      <c r="GI9" s="9" t="s">
        <v>1128</v>
      </c>
      <c r="GJ9" s="9" t="s">
        <v>1132</v>
      </c>
      <c r="GK9" s="9" t="s">
        <v>1131</v>
      </c>
      <c r="GL9" s="9" t="s">
        <v>1230</v>
      </c>
      <c r="GM9" s="9" t="s">
        <v>1128</v>
      </c>
      <c r="GN9" s="24" t="s">
        <v>1252</v>
      </c>
      <c r="GO9" s="9" t="s">
        <v>1128</v>
      </c>
      <c r="GP9" s="9" t="s">
        <v>1129</v>
      </c>
      <c r="GQ9" s="9" t="s">
        <v>1128</v>
      </c>
      <c r="GR9" s="9" t="s">
        <v>1131</v>
      </c>
      <c r="GS9" s="9" t="s">
        <v>1223</v>
      </c>
      <c r="GT9" s="26" t="s">
        <v>43</v>
      </c>
      <c r="GU9" s="20" t="s">
        <v>38</v>
      </c>
      <c r="GV9" s="29" t="s">
        <v>1136</v>
      </c>
      <c r="GW9" s="29" t="s">
        <v>1310</v>
      </c>
      <c r="GX9" s="11" t="s">
        <v>735</v>
      </c>
      <c r="GY9" s="38" t="s">
        <v>715</v>
      </c>
    </row>
    <row r="10" spans="2:207" ht="42.75" customHeight="1" x14ac:dyDescent="0.3">
      <c r="C10" s="1" t="str">
        <f>TRIM(tblVal[[#This Row],[339021]])</f>
        <v>001536 - LEE CO - CTY ORDINANCES</v>
      </c>
      <c r="D10" s="11" t="s">
        <v>31</v>
      </c>
      <c r="E10" s="9" t="s">
        <v>45</v>
      </c>
      <c r="F10" s="11" t="s">
        <v>74</v>
      </c>
      <c r="G10" s="9" t="s">
        <v>1130</v>
      </c>
      <c r="H10" s="12"/>
      <c r="I10" s="9"/>
      <c r="J10" s="14"/>
      <c r="K10" s="9" t="s">
        <v>1132</v>
      </c>
      <c r="L10" s="14"/>
      <c r="M10" s="14"/>
      <c r="N10" s="9" t="s">
        <v>90</v>
      </c>
      <c r="O10" s="9" t="s">
        <v>92</v>
      </c>
      <c r="P10" s="14"/>
      <c r="Q10" s="14"/>
      <c r="R10" s="14"/>
      <c r="S10" s="14"/>
      <c r="T10" s="14" t="s">
        <v>1123</v>
      </c>
      <c r="U10" s="14" t="s">
        <v>104</v>
      </c>
      <c r="V10" s="14" t="s">
        <v>1117</v>
      </c>
      <c r="W10" s="14" t="s">
        <v>1114</v>
      </c>
      <c r="X10" s="14" t="s">
        <v>1110</v>
      </c>
      <c r="Y10" s="14"/>
      <c r="Z10" s="10" t="s">
        <v>1138</v>
      </c>
      <c r="AA10" s="10" t="s">
        <v>1156</v>
      </c>
      <c r="AB10" s="14"/>
      <c r="AC10" s="14"/>
      <c r="AD10" s="10" t="s">
        <v>1166</v>
      </c>
      <c r="AE10" s="10" t="s">
        <v>1173</v>
      </c>
      <c r="AF10" s="14" t="s">
        <v>131</v>
      </c>
      <c r="AG10" s="14" t="s">
        <v>136</v>
      </c>
      <c r="AH10" s="14" t="s">
        <v>144</v>
      </c>
      <c r="AI10" s="9" t="s">
        <v>153</v>
      </c>
      <c r="AJ10" s="9" t="s">
        <v>168</v>
      </c>
      <c r="AK10" s="9" t="s">
        <v>173</v>
      </c>
      <c r="AL10" s="9" t="s">
        <v>183</v>
      </c>
      <c r="AM10" s="9" t="s">
        <v>188</v>
      </c>
      <c r="AN10" s="9" t="s">
        <v>194</v>
      </c>
      <c r="AO10" s="9" t="s">
        <v>203</v>
      </c>
      <c r="AP10" s="9" t="s">
        <v>215</v>
      </c>
      <c r="AQ10" s="9" t="s">
        <v>234</v>
      </c>
      <c r="AR10" s="9" t="s">
        <v>240</v>
      </c>
      <c r="AS10" s="9" t="s">
        <v>246</v>
      </c>
      <c r="AT10" s="9" t="s">
        <v>250</v>
      </c>
      <c r="AU10" s="9" t="s">
        <v>255</v>
      </c>
      <c r="AV10" s="9" t="s">
        <v>267</v>
      </c>
      <c r="AW10" s="9" t="s">
        <v>281</v>
      </c>
      <c r="AX10" s="9" t="s">
        <v>287</v>
      </c>
      <c r="AY10" s="9" t="s">
        <v>294</v>
      </c>
      <c r="AZ10" s="14"/>
      <c r="BA10" s="14"/>
      <c r="BB10" s="14"/>
      <c r="BC10" s="14"/>
      <c r="BD10" s="14"/>
      <c r="BE10" s="14"/>
      <c r="BF10" s="14"/>
      <c r="BG10" s="14"/>
      <c r="BH10" s="14"/>
      <c r="BI10" s="14"/>
      <c r="BJ10" s="14"/>
      <c r="BK10" s="14"/>
      <c r="BL10" s="14"/>
      <c r="BM10" s="14"/>
      <c r="BN10" s="14"/>
      <c r="BO10" s="14"/>
      <c r="BP10" s="14"/>
      <c r="BQ10" s="14"/>
      <c r="BR10" s="14"/>
      <c r="BS10" s="14"/>
      <c r="BT10" s="14"/>
      <c r="BU10" s="14"/>
      <c r="BV10" s="10" t="s">
        <v>1249</v>
      </c>
      <c r="BW10" s="10" t="s">
        <v>1235</v>
      </c>
      <c r="BX10" s="14"/>
      <c r="BY10" s="14"/>
      <c r="BZ10" s="10" t="s">
        <v>1129</v>
      </c>
      <c r="CA10" s="14"/>
      <c r="CB10" s="14"/>
      <c r="CC10" s="10" t="s">
        <v>1253</v>
      </c>
      <c r="CD10" s="10" t="s">
        <v>1073</v>
      </c>
      <c r="CE10" s="10" t="s">
        <v>1132</v>
      </c>
      <c r="CF10" s="10" t="s">
        <v>1128</v>
      </c>
      <c r="CG10" s="14"/>
      <c r="CH10" s="10"/>
      <c r="CI10" s="10" t="s">
        <v>1245</v>
      </c>
      <c r="CJ10" s="10" t="s">
        <v>1242</v>
      </c>
      <c r="CK10" s="14"/>
      <c r="CL10" s="14"/>
      <c r="CM10" s="10" t="s">
        <v>1249</v>
      </c>
      <c r="CN10" s="10" t="s">
        <v>1146</v>
      </c>
      <c r="CO10" s="10" t="s">
        <v>1201</v>
      </c>
      <c r="CP10" s="10" t="s">
        <v>1196</v>
      </c>
      <c r="CQ10" s="10" t="s">
        <v>1144</v>
      </c>
      <c r="CR10" s="10" t="s">
        <v>1203</v>
      </c>
      <c r="CS10" s="10" t="s">
        <v>1133</v>
      </c>
      <c r="CT10" s="10" t="s">
        <v>1179</v>
      </c>
      <c r="CU10" s="10" t="s">
        <v>1138</v>
      </c>
      <c r="CV10" s="10" t="s">
        <v>1133</v>
      </c>
      <c r="CW10" s="10" t="s">
        <v>1161</v>
      </c>
      <c r="CX10" s="10"/>
      <c r="CY10" s="10" t="s">
        <v>1210</v>
      </c>
      <c r="CZ10" s="10" t="s">
        <v>1073</v>
      </c>
      <c r="DA10" s="10" t="s">
        <v>1195</v>
      </c>
      <c r="DB10" s="10"/>
      <c r="DC10" s="10"/>
      <c r="DD10" s="10"/>
      <c r="DE10" s="22" t="s">
        <v>1133</v>
      </c>
      <c r="DF10" s="10" t="s">
        <v>1167</v>
      </c>
      <c r="DG10" s="10" t="s">
        <v>1156</v>
      </c>
      <c r="DH10" s="10" t="s">
        <v>383</v>
      </c>
      <c r="DI10" s="10" t="s">
        <v>388</v>
      </c>
      <c r="DJ10" s="10" t="s">
        <v>415</v>
      </c>
      <c r="DK10" s="10" t="s">
        <v>424</v>
      </c>
      <c r="DL10" s="10" t="s">
        <v>433</v>
      </c>
      <c r="DM10" s="10" t="s">
        <v>443</v>
      </c>
      <c r="DN10" s="10" t="s">
        <v>462</v>
      </c>
      <c r="DO10" s="10" t="s">
        <v>471</v>
      </c>
      <c r="DP10" s="10" t="s">
        <v>486</v>
      </c>
      <c r="DQ10" s="10" t="s">
        <v>496</v>
      </c>
      <c r="DR10" s="10" t="s">
        <v>505</v>
      </c>
      <c r="DS10" s="10" t="s">
        <v>515</v>
      </c>
      <c r="DT10" s="10" t="s">
        <v>535</v>
      </c>
      <c r="DU10" s="10" t="s">
        <v>547</v>
      </c>
      <c r="DV10" s="10" t="s">
        <v>553</v>
      </c>
      <c r="DW10" s="10" t="s">
        <v>571</v>
      </c>
      <c r="DX10" s="10" t="s">
        <v>583</v>
      </c>
      <c r="DY10" s="10" t="s">
        <v>592</v>
      </c>
      <c r="DZ10" s="10" t="s">
        <v>600</v>
      </c>
      <c r="EA10" s="10" t="s">
        <v>609</v>
      </c>
      <c r="EB10" s="14"/>
      <c r="EC10" s="14"/>
      <c r="ED10" s="14"/>
      <c r="EE10" s="14"/>
      <c r="EF10" s="14"/>
      <c r="EG10" s="14"/>
      <c r="EH10" s="14"/>
      <c r="EI10" s="14"/>
      <c r="EJ10" s="14"/>
      <c r="EK10" s="14"/>
      <c r="EL10" s="14"/>
      <c r="EM10" s="14"/>
      <c r="EN10" s="14"/>
      <c r="EO10" s="14"/>
      <c r="EP10" s="14"/>
      <c r="EQ10" s="14"/>
      <c r="ER10" s="14"/>
      <c r="ES10" s="14"/>
      <c r="ET10" s="14"/>
      <c r="EU10" s="14"/>
      <c r="EV10" s="14"/>
      <c r="EW10" s="14"/>
      <c r="EX10" s="24" t="s">
        <v>1235</v>
      </c>
      <c r="EY10" s="24" t="s">
        <v>97</v>
      </c>
      <c r="EZ10" s="24" t="s">
        <v>97</v>
      </c>
      <c r="FA10" s="9"/>
      <c r="FB10" s="24"/>
      <c r="FC10" s="24" t="s">
        <v>97</v>
      </c>
      <c r="FD10" s="24" t="s">
        <v>97</v>
      </c>
      <c r="FE10" s="24" t="s">
        <v>97</v>
      </c>
      <c r="FF10" s="24" t="s">
        <v>97</v>
      </c>
      <c r="FG10" s="24" t="s">
        <v>97</v>
      </c>
      <c r="FH10" s="24" t="s">
        <v>97</v>
      </c>
      <c r="FI10" s="24" t="s">
        <v>97</v>
      </c>
      <c r="FJ10" s="24" t="s">
        <v>97</v>
      </c>
      <c r="FK10" s="24" t="s">
        <v>97</v>
      </c>
      <c r="FL10" s="24" t="s">
        <v>97</v>
      </c>
      <c r="FM10" s="24" t="s">
        <v>97</v>
      </c>
      <c r="FN10" s="24" t="s">
        <v>97</v>
      </c>
      <c r="FO10" s="24" t="s">
        <v>97</v>
      </c>
      <c r="FP10" s="24" t="s">
        <v>97</v>
      </c>
      <c r="FQ10" s="24" t="s">
        <v>97</v>
      </c>
      <c r="FR10" s="19"/>
      <c r="FS10" s="19"/>
      <c r="FT10" s="19"/>
      <c r="FU10" s="1" t="s">
        <v>1254</v>
      </c>
      <c r="FV10" s="19"/>
      <c r="FW10" s="19"/>
      <c r="FX10" s="19"/>
      <c r="FY10" s="19"/>
      <c r="FZ10" s="9" t="s">
        <v>1251</v>
      </c>
      <c r="GA10" s="9" t="s">
        <v>1249</v>
      </c>
      <c r="GB10" s="24" t="s">
        <v>1248</v>
      </c>
      <c r="GC10" s="9" t="s">
        <v>1128</v>
      </c>
      <c r="GD10" s="19"/>
      <c r="GE10" s="9" t="s">
        <v>1225</v>
      </c>
      <c r="GF10" s="9" t="s">
        <v>1131</v>
      </c>
      <c r="GG10" s="9" t="s">
        <v>1128</v>
      </c>
      <c r="GH10" s="9"/>
      <c r="GI10" s="9" t="s">
        <v>1253</v>
      </c>
      <c r="GJ10" s="9" t="s">
        <v>1308</v>
      </c>
      <c r="GK10" s="9" t="s">
        <v>1132</v>
      </c>
      <c r="GL10" s="9" t="s">
        <v>1128</v>
      </c>
      <c r="GM10" s="9" t="s">
        <v>1250</v>
      </c>
      <c r="GN10" s="9" t="s">
        <v>1073</v>
      </c>
      <c r="GO10" s="9" t="s">
        <v>1131</v>
      </c>
      <c r="GP10" s="9" t="s">
        <v>1249</v>
      </c>
      <c r="GQ10" s="9" t="s">
        <v>1329</v>
      </c>
      <c r="GR10" s="9" t="s">
        <v>1132</v>
      </c>
      <c r="GS10" s="9" t="s">
        <v>1229</v>
      </c>
      <c r="GT10" s="26" t="s">
        <v>44</v>
      </c>
      <c r="GU10" s="20" t="s">
        <v>39</v>
      </c>
      <c r="GV10" s="29" t="s">
        <v>1188</v>
      </c>
      <c r="GW10" s="29" t="s">
        <v>1310</v>
      </c>
      <c r="GX10" s="11" t="s">
        <v>736</v>
      </c>
      <c r="GY10" s="39" t="s">
        <v>716</v>
      </c>
    </row>
    <row r="11" spans="2:207" ht="47.25" customHeight="1" x14ac:dyDescent="0.3">
      <c r="C11" s="1" t="str">
        <f>TRIM(tblVal[[#This Row],[339021]])</f>
        <v>007099 - U.S. GRANTS - INDIRECT</v>
      </c>
      <c r="D11" s="11" t="s">
        <v>32</v>
      </c>
      <c r="E11" s="9" t="s">
        <v>46</v>
      </c>
      <c r="F11" s="11" t="s">
        <v>75</v>
      </c>
      <c r="G11" s="9" t="s">
        <v>1073</v>
      </c>
      <c r="H11" s="12"/>
      <c r="I11" s="9"/>
      <c r="J11" s="14"/>
      <c r="K11" s="14"/>
      <c r="L11" s="14"/>
      <c r="M11" s="14"/>
      <c r="N11" s="14"/>
      <c r="O11" s="14"/>
      <c r="P11" s="14"/>
      <c r="Q11" s="14"/>
      <c r="R11" s="14"/>
      <c r="S11" s="14"/>
      <c r="T11" s="14" t="s">
        <v>1124</v>
      </c>
      <c r="U11" s="14" t="s">
        <v>1108</v>
      </c>
      <c r="V11" s="14" t="s">
        <v>1108</v>
      </c>
      <c r="W11" s="14" t="s">
        <v>111</v>
      </c>
      <c r="X11" s="14" t="s">
        <v>1111</v>
      </c>
      <c r="Y11" s="14"/>
      <c r="Z11" s="10" t="s">
        <v>1139</v>
      </c>
      <c r="AA11" s="10" t="s">
        <v>1157</v>
      </c>
      <c r="AB11" s="14"/>
      <c r="AC11" s="14"/>
      <c r="AD11" s="10" t="s">
        <v>1167</v>
      </c>
      <c r="AE11" s="10" t="s">
        <v>1174</v>
      </c>
      <c r="AF11" s="14" t="s">
        <v>132</v>
      </c>
      <c r="AG11" s="14" t="s">
        <v>137</v>
      </c>
      <c r="AH11" s="9" t="s">
        <v>145</v>
      </c>
      <c r="AI11" s="9" t="s">
        <v>154</v>
      </c>
      <c r="AJ11" s="9" t="s">
        <v>169</v>
      </c>
      <c r="AK11" s="9" t="s">
        <v>174</v>
      </c>
      <c r="AL11" s="9" t="s">
        <v>184</v>
      </c>
      <c r="AM11" s="9" t="s">
        <v>190</v>
      </c>
      <c r="AN11" s="9" t="s">
        <v>195</v>
      </c>
      <c r="AO11" s="9" t="s">
        <v>204</v>
      </c>
      <c r="AP11" s="9" t="s">
        <v>216</v>
      </c>
      <c r="AQ11" s="9" t="s">
        <v>235</v>
      </c>
      <c r="AR11" s="9" t="s">
        <v>241</v>
      </c>
      <c r="AS11" s="9" t="s">
        <v>247</v>
      </c>
      <c r="AT11" s="14" t="s">
        <v>251</v>
      </c>
      <c r="AU11" s="9" t="s">
        <v>256</v>
      </c>
      <c r="AV11" s="9" t="s">
        <v>268</v>
      </c>
      <c r="AW11" s="9" t="s">
        <v>283</v>
      </c>
      <c r="AX11" s="9" t="s">
        <v>289</v>
      </c>
      <c r="AY11" s="9" t="s">
        <v>295</v>
      </c>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0" t="s">
        <v>1239</v>
      </c>
      <c r="BX11" s="14"/>
      <c r="BY11" s="14"/>
      <c r="BZ11" s="10" t="s">
        <v>1128</v>
      </c>
      <c r="CA11" s="14"/>
      <c r="CB11" s="14"/>
      <c r="CC11" s="10" t="s">
        <v>1132</v>
      </c>
      <c r="CD11" s="10" t="s">
        <v>1249</v>
      </c>
      <c r="CE11" s="10" t="s">
        <v>1236</v>
      </c>
      <c r="CF11" s="10" t="s">
        <v>1227</v>
      </c>
      <c r="CG11" s="14"/>
      <c r="CH11" s="10"/>
      <c r="CI11" s="10" t="s">
        <v>1246</v>
      </c>
      <c r="CJ11" s="10" t="s">
        <v>1243</v>
      </c>
      <c r="CK11" s="14"/>
      <c r="CL11" s="14"/>
      <c r="CM11" s="10"/>
      <c r="CN11" s="10" t="s">
        <v>1148</v>
      </c>
      <c r="CO11" s="10" t="s">
        <v>1204</v>
      </c>
      <c r="CP11" s="10" t="s">
        <v>1202</v>
      </c>
      <c r="CQ11" s="10" t="s">
        <v>1133</v>
      </c>
      <c r="CR11" s="10" t="s">
        <v>1175</v>
      </c>
      <c r="CS11" s="10" t="s">
        <v>1073</v>
      </c>
      <c r="CT11" s="10" t="s">
        <v>1182</v>
      </c>
      <c r="CU11" s="10" t="s">
        <v>1194</v>
      </c>
      <c r="CV11" s="10"/>
      <c r="CW11" s="10" t="s">
        <v>1133</v>
      </c>
      <c r="CX11" s="10"/>
      <c r="CY11" s="10" t="s">
        <v>1133</v>
      </c>
      <c r="CZ11" s="10"/>
      <c r="DA11" s="10" t="s">
        <v>1199</v>
      </c>
      <c r="DB11" s="19"/>
      <c r="DC11" s="19"/>
      <c r="DD11" s="19"/>
      <c r="DE11" s="22" t="s">
        <v>97</v>
      </c>
      <c r="DF11" s="10" t="s">
        <v>1169</v>
      </c>
      <c r="DG11" s="10" t="s">
        <v>1198</v>
      </c>
      <c r="DH11" s="10" t="s">
        <v>384</v>
      </c>
      <c r="DI11" s="10" t="s">
        <v>389</v>
      </c>
      <c r="DJ11" s="10" t="s">
        <v>416</v>
      </c>
      <c r="DK11" s="10" t="s">
        <v>425</v>
      </c>
      <c r="DL11" s="10" t="s">
        <v>435</v>
      </c>
      <c r="DM11" s="10" t="s">
        <v>445</v>
      </c>
      <c r="DN11" s="10" t="s">
        <v>463</v>
      </c>
      <c r="DO11" s="10" t="s">
        <v>472</v>
      </c>
      <c r="DP11" s="10" t="s">
        <v>488</v>
      </c>
      <c r="DQ11" s="10" t="s">
        <v>498</v>
      </c>
      <c r="DR11" s="10" t="s">
        <v>506</v>
      </c>
      <c r="DS11" s="10" t="s">
        <v>516</v>
      </c>
      <c r="DT11" s="10" t="s">
        <v>536</v>
      </c>
      <c r="DU11" s="10" t="s">
        <v>548</v>
      </c>
      <c r="DV11" s="10" t="s">
        <v>555</v>
      </c>
      <c r="DW11" s="10" t="s">
        <v>572</v>
      </c>
      <c r="DX11" s="10" t="s">
        <v>584</v>
      </c>
      <c r="DY11" s="10" t="s">
        <v>593</v>
      </c>
      <c r="DZ11" s="10" t="s">
        <v>601</v>
      </c>
      <c r="EA11" s="10" t="s">
        <v>611</v>
      </c>
      <c r="EB11" s="19"/>
      <c r="EC11" s="19"/>
      <c r="ED11" s="19"/>
      <c r="EE11" s="19"/>
      <c r="EF11" s="19"/>
      <c r="EG11" s="19"/>
      <c r="EH11" s="19"/>
      <c r="EI11" s="19"/>
      <c r="EJ11" s="19"/>
      <c r="EK11" s="19"/>
      <c r="EL11" s="19"/>
      <c r="EM11" s="19"/>
      <c r="EN11" s="19"/>
      <c r="EO11" s="19"/>
      <c r="EP11" s="19"/>
      <c r="EQ11" s="19"/>
      <c r="ER11" s="19"/>
      <c r="ES11" s="19"/>
      <c r="ET11" s="19"/>
      <c r="EU11" s="19"/>
      <c r="EV11" s="19"/>
      <c r="EW11" s="19"/>
      <c r="EX11" s="24" t="s">
        <v>97</v>
      </c>
      <c r="EY11" s="9"/>
      <c r="EZ11" s="9"/>
      <c r="FA11" s="9"/>
      <c r="FB11" s="9"/>
      <c r="FC11" s="9"/>
      <c r="FD11" s="9"/>
      <c r="FE11" s="9"/>
      <c r="FF11" s="24"/>
      <c r="FG11" s="9"/>
      <c r="FH11" s="9" t="s">
        <v>1224</v>
      </c>
      <c r="FI11" s="9"/>
      <c r="FJ11" s="9"/>
      <c r="FK11" s="9"/>
      <c r="FL11" s="9"/>
      <c r="FM11" s="9"/>
      <c r="FN11" s="9"/>
      <c r="FO11" s="9"/>
      <c r="FP11" s="9"/>
      <c r="FQ11" s="9"/>
      <c r="FR11" s="19"/>
      <c r="FS11" s="19"/>
      <c r="FT11" s="19"/>
      <c r="FU11" s="1" t="s">
        <v>1073</v>
      </c>
      <c r="FV11" s="19"/>
      <c r="FW11" s="19"/>
      <c r="FX11" s="19"/>
      <c r="FY11" s="19"/>
      <c r="FZ11" s="9" t="s">
        <v>1253</v>
      </c>
      <c r="GA11" s="11"/>
      <c r="GB11" s="24" t="s">
        <v>1128</v>
      </c>
      <c r="GC11" s="9" t="s">
        <v>1073</v>
      </c>
      <c r="GD11" s="19"/>
      <c r="GE11" s="24" t="s">
        <v>1232</v>
      </c>
      <c r="GF11" s="9" t="s">
        <v>1132</v>
      </c>
      <c r="GG11" s="9" t="s">
        <v>1249</v>
      </c>
      <c r="GH11" s="19"/>
      <c r="GI11" s="9" t="s">
        <v>1073</v>
      </c>
      <c r="GJ11" s="9"/>
      <c r="GK11" s="9"/>
      <c r="GL11" s="9" t="s">
        <v>1129</v>
      </c>
      <c r="GM11" s="9" t="s">
        <v>1131</v>
      </c>
      <c r="GN11" s="9" t="s">
        <v>1253</v>
      </c>
      <c r="GO11" s="9" t="s">
        <v>1132</v>
      </c>
      <c r="GP11" s="24" t="s">
        <v>1253</v>
      </c>
      <c r="GQ11" s="9" t="s">
        <v>1131</v>
      </c>
      <c r="GR11" s="9" t="s">
        <v>1128</v>
      </c>
      <c r="GS11" s="9" t="s">
        <v>1128</v>
      </c>
      <c r="GT11" s="26" t="s">
        <v>45</v>
      </c>
      <c r="GU11" s="20" t="s">
        <v>40</v>
      </c>
      <c r="GV11" s="29" t="s">
        <v>1137</v>
      </c>
      <c r="GW11" s="29" t="s">
        <v>1310</v>
      </c>
      <c r="GX11" s="11" t="s">
        <v>737</v>
      </c>
      <c r="GY11" s="38" t="s">
        <v>717</v>
      </c>
    </row>
    <row r="12" spans="2:207" ht="65.25" customHeight="1" x14ac:dyDescent="0.3">
      <c r="C12" s="1" t="str">
        <f>TRIM(tblVal[[#This Row],[339021]])</f>
        <v>008100 - GRANTS &amp; DONATIONS, CITY &amp; COUNTY-CONTINUED</v>
      </c>
      <c r="D12" s="11" t="s">
        <v>33</v>
      </c>
      <c r="E12" s="9" t="s">
        <v>47</v>
      </c>
      <c r="F12" s="11" t="s">
        <v>76</v>
      </c>
      <c r="G12" s="9" t="s">
        <v>1131</v>
      </c>
      <c r="H12" s="12"/>
      <c r="I12" s="9"/>
      <c r="J12" s="14"/>
      <c r="K12" s="14"/>
      <c r="L12" s="14"/>
      <c r="M12" s="14"/>
      <c r="N12" s="14"/>
      <c r="O12" s="14"/>
      <c r="P12" s="14"/>
      <c r="Q12" s="14"/>
      <c r="R12" s="14"/>
      <c r="S12" s="14"/>
      <c r="T12" s="14" t="s">
        <v>100</v>
      </c>
      <c r="U12" s="14" t="s">
        <v>105</v>
      </c>
      <c r="V12" s="14" t="s">
        <v>110</v>
      </c>
      <c r="W12" s="14" t="s">
        <v>112</v>
      </c>
      <c r="X12" s="14" t="s">
        <v>115</v>
      </c>
      <c r="Y12" s="14"/>
      <c r="Z12" s="10" t="s">
        <v>1140</v>
      </c>
      <c r="AA12" s="10" t="s">
        <v>1158</v>
      </c>
      <c r="AB12" s="14"/>
      <c r="AC12" s="14"/>
      <c r="AD12" s="10" t="s">
        <v>1168</v>
      </c>
      <c r="AE12" s="10" t="s">
        <v>1175</v>
      </c>
      <c r="AF12" s="14" t="s">
        <v>133</v>
      </c>
      <c r="AG12" s="14" t="s">
        <v>138</v>
      </c>
      <c r="AH12" s="9" t="s">
        <v>146</v>
      </c>
      <c r="AI12" s="9" t="s">
        <v>155</v>
      </c>
      <c r="AJ12" s="9" t="s">
        <v>170</v>
      </c>
      <c r="AK12" s="9" t="s">
        <v>175</v>
      </c>
      <c r="AL12" s="9" t="s">
        <v>185</v>
      </c>
      <c r="AM12" s="9" t="s">
        <v>191</v>
      </c>
      <c r="AN12" s="9" t="s">
        <v>196</v>
      </c>
      <c r="AO12" s="9" t="s">
        <v>205</v>
      </c>
      <c r="AP12" s="9" t="s">
        <v>217</v>
      </c>
      <c r="AQ12" s="9" t="s">
        <v>236</v>
      </c>
      <c r="AR12" s="9" t="s">
        <v>242</v>
      </c>
      <c r="AS12" s="19"/>
      <c r="AT12" s="9" t="s">
        <v>252</v>
      </c>
      <c r="AU12" s="9" t="s">
        <v>257</v>
      </c>
      <c r="AV12" s="9" t="s">
        <v>269</v>
      </c>
      <c r="AW12" s="9" t="s">
        <v>284</v>
      </c>
      <c r="AX12" s="9" t="s">
        <v>290</v>
      </c>
      <c r="AY12" s="22" t="s">
        <v>296</v>
      </c>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92"/>
      <c r="CA12" s="14"/>
      <c r="CB12" s="14"/>
      <c r="CC12" s="14"/>
      <c r="CD12" s="14"/>
      <c r="CE12" s="14"/>
      <c r="CF12" s="10" t="s">
        <v>1240</v>
      </c>
      <c r="CG12" s="14"/>
      <c r="CH12" s="92"/>
      <c r="CI12" s="10" t="s">
        <v>1238</v>
      </c>
      <c r="CJ12" s="14"/>
      <c r="CK12" s="14"/>
      <c r="CL12" s="14"/>
      <c r="CM12" s="14"/>
      <c r="CN12" s="10" t="s">
        <v>1133</v>
      </c>
      <c r="CO12" s="10" t="s">
        <v>1205</v>
      </c>
      <c r="CP12" s="10" t="s">
        <v>1206</v>
      </c>
      <c r="CQ12" s="10"/>
      <c r="CR12" s="10" t="s">
        <v>1181</v>
      </c>
      <c r="CS12" s="10"/>
      <c r="CT12" s="10" t="s">
        <v>1133</v>
      </c>
      <c r="CU12" s="10" t="s">
        <v>1143</v>
      </c>
      <c r="CV12" s="10"/>
      <c r="CW12" s="10"/>
      <c r="CX12" s="19"/>
      <c r="CY12" s="10"/>
      <c r="CZ12" s="10"/>
      <c r="DA12" s="10" t="s">
        <v>1200</v>
      </c>
      <c r="DB12" s="92"/>
      <c r="DC12" s="92"/>
      <c r="DD12" s="92"/>
      <c r="DE12" s="22"/>
      <c r="DF12" s="10" t="s">
        <v>1133</v>
      </c>
      <c r="DG12" s="10" t="s">
        <v>1159</v>
      </c>
      <c r="DH12" s="10" t="s">
        <v>385</v>
      </c>
      <c r="DI12" s="10" t="s">
        <v>390</v>
      </c>
      <c r="DJ12" s="10" t="s">
        <v>417</v>
      </c>
      <c r="DK12" s="10" t="s">
        <v>426</v>
      </c>
      <c r="DL12" s="10" t="s">
        <v>436</v>
      </c>
      <c r="DM12" s="10" t="s">
        <v>446</v>
      </c>
      <c r="DN12" s="10" t="s">
        <v>464</v>
      </c>
      <c r="DO12" s="10" t="s">
        <v>473</v>
      </c>
      <c r="DP12" s="10" t="s">
        <v>489</v>
      </c>
      <c r="DQ12" s="10" t="s">
        <v>499</v>
      </c>
      <c r="DR12" s="10" t="s">
        <v>507</v>
      </c>
      <c r="DS12" s="10" t="s">
        <v>517</v>
      </c>
      <c r="DT12" s="10" t="s">
        <v>537</v>
      </c>
      <c r="DU12" s="10" t="s">
        <v>549</v>
      </c>
      <c r="DV12" s="10" t="s">
        <v>556</v>
      </c>
      <c r="DW12" s="10" t="s">
        <v>573</v>
      </c>
      <c r="DX12" s="10" t="s">
        <v>585</v>
      </c>
      <c r="DY12" s="10" t="s">
        <v>594</v>
      </c>
      <c r="DZ12" s="10" t="s">
        <v>602</v>
      </c>
      <c r="EA12" s="10" t="s">
        <v>612</v>
      </c>
      <c r="EB12" s="19"/>
      <c r="EC12" s="19"/>
      <c r="ED12" s="19"/>
      <c r="EE12" s="19"/>
      <c r="EF12" s="19"/>
      <c r="EG12" s="19"/>
      <c r="EH12" s="19"/>
      <c r="EI12" s="19"/>
      <c r="EJ12" s="19"/>
      <c r="EK12" s="19"/>
      <c r="EL12" s="19"/>
      <c r="EM12" s="19"/>
      <c r="EN12" s="19"/>
      <c r="EO12" s="19"/>
      <c r="EP12" s="19"/>
      <c r="EQ12" s="19"/>
      <c r="ER12" s="19"/>
      <c r="ES12" s="19"/>
      <c r="ET12" s="19"/>
      <c r="EU12" s="19"/>
      <c r="EV12" s="19"/>
      <c r="EW12" s="19"/>
      <c r="EX12" s="24"/>
      <c r="EY12" s="9"/>
      <c r="EZ12" s="9"/>
      <c r="FA12" s="9"/>
      <c r="FB12" s="9"/>
      <c r="FC12" s="9"/>
      <c r="FD12" s="9"/>
      <c r="FE12" s="24"/>
      <c r="FF12" s="24"/>
      <c r="FG12" s="9"/>
      <c r="FH12" s="9"/>
      <c r="FI12" s="9"/>
      <c r="FJ12" s="19"/>
      <c r="FK12" s="9"/>
      <c r="FL12" s="9"/>
      <c r="FM12" s="19"/>
      <c r="FN12" s="9"/>
      <c r="FO12" s="9"/>
      <c r="FP12" s="24"/>
      <c r="FQ12" s="9"/>
      <c r="FR12" s="19"/>
      <c r="FS12" s="19"/>
      <c r="FT12" s="19"/>
      <c r="FU12" s="1" t="s">
        <v>1307</v>
      </c>
      <c r="FV12" s="19"/>
      <c r="FW12" s="19"/>
      <c r="FX12" s="19"/>
      <c r="FY12" s="19"/>
      <c r="FZ12" s="9" t="s">
        <v>1073</v>
      </c>
      <c r="GA12" s="19"/>
      <c r="GB12" s="24" t="s">
        <v>1249</v>
      </c>
      <c r="GC12" s="9"/>
      <c r="GD12" s="19"/>
      <c r="GE12" s="9" t="s">
        <v>1248</v>
      </c>
      <c r="GF12" s="9"/>
      <c r="GG12" s="9" t="s">
        <v>1131</v>
      </c>
      <c r="GH12" s="19"/>
      <c r="GI12" s="9" t="s">
        <v>1131</v>
      </c>
      <c r="GJ12" s="19"/>
      <c r="GK12" s="19"/>
      <c r="GL12" s="9" t="s">
        <v>1131</v>
      </c>
      <c r="GM12" s="9"/>
      <c r="GN12" s="91"/>
      <c r="GO12" s="9"/>
      <c r="GP12" s="9" t="s">
        <v>1073</v>
      </c>
      <c r="GQ12" s="91"/>
      <c r="GR12" s="19"/>
      <c r="GS12" s="9" t="s">
        <v>1249</v>
      </c>
      <c r="GT12" s="26" t="s">
        <v>46</v>
      </c>
      <c r="GU12" s="20" t="s">
        <v>40</v>
      </c>
      <c r="GV12" s="29" t="s">
        <v>1138</v>
      </c>
      <c r="GW12" s="29" t="s">
        <v>1310</v>
      </c>
      <c r="GX12" s="11" t="s">
        <v>738</v>
      </c>
      <c r="GY12" s="38" t="s">
        <v>718</v>
      </c>
    </row>
    <row r="13" spans="2:207" ht="42.75" customHeight="1" x14ac:dyDescent="0.3">
      <c r="C13" s="1" t="str">
        <f>TRIM(tblVal[[#This Row],[339021]])</f>
        <v>011011 - OTHER GRANTS AND DONATIONS - NO SERVICE CHARGE</v>
      </c>
      <c r="D13" s="11" t="s">
        <v>34</v>
      </c>
      <c r="E13" s="9" t="s">
        <v>48</v>
      </c>
      <c r="F13" s="11" t="s">
        <v>77</v>
      </c>
      <c r="G13" s="9" t="s">
        <v>1132</v>
      </c>
      <c r="H13" s="12"/>
      <c r="I13" s="9"/>
      <c r="J13" s="11"/>
      <c r="K13" s="11"/>
      <c r="L13" s="11"/>
      <c r="M13" s="11"/>
      <c r="N13" s="11"/>
      <c r="O13" s="11"/>
      <c r="P13" s="11"/>
      <c r="Q13" s="11"/>
      <c r="R13" s="11"/>
      <c r="S13" s="11"/>
      <c r="T13" s="14" t="s">
        <v>102</v>
      </c>
      <c r="U13" s="14" t="s">
        <v>106</v>
      </c>
      <c r="V13" s="11"/>
      <c r="W13" s="11"/>
      <c r="X13" s="14" t="s">
        <v>116</v>
      </c>
      <c r="Y13" s="11"/>
      <c r="Z13" s="10" t="s">
        <v>1141</v>
      </c>
      <c r="AA13" s="10" t="s">
        <v>1159</v>
      </c>
      <c r="AB13" s="11"/>
      <c r="AC13" s="11"/>
      <c r="AD13" s="10" t="s">
        <v>1169</v>
      </c>
      <c r="AE13" s="10" t="s">
        <v>1176</v>
      </c>
      <c r="AF13" s="19"/>
      <c r="AG13" s="14" t="s">
        <v>140</v>
      </c>
      <c r="AH13" s="9" t="s">
        <v>147</v>
      </c>
      <c r="AI13" s="9" t="s">
        <v>156</v>
      </c>
      <c r="AJ13" s="9" t="s">
        <v>171</v>
      </c>
      <c r="AK13" s="9" t="s">
        <v>176</v>
      </c>
      <c r="AL13" s="19"/>
      <c r="AM13" s="9" t="s">
        <v>192</v>
      </c>
      <c r="AN13" s="9" t="s">
        <v>197</v>
      </c>
      <c r="AO13" s="9" t="s">
        <v>206</v>
      </c>
      <c r="AP13" s="9" t="s">
        <v>218</v>
      </c>
      <c r="AQ13" s="9" t="s">
        <v>237</v>
      </c>
      <c r="AR13" s="14" t="s">
        <v>243</v>
      </c>
      <c r="AS13" s="19"/>
      <c r="AT13" s="9" t="s">
        <v>253</v>
      </c>
      <c r="AU13" s="9" t="s">
        <v>258</v>
      </c>
      <c r="AV13" s="9" t="s">
        <v>270</v>
      </c>
      <c r="AW13" s="9" t="s">
        <v>285</v>
      </c>
      <c r="AX13" s="9" t="s">
        <v>291</v>
      </c>
      <c r="AY13" s="9" t="s">
        <v>298</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0"/>
      <c r="CA13" s="14"/>
      <c r="CB13" s="14"/>
      <c r="CC13" s="14"/>
      <c r="CD13" s="14"/>
      <c r="CE13" s="14"/>
      <c r="CF13" s="10" t="s">
        <v>1241</v>
      </c>
      <c r="CG13" s="14"/>
      <c r="CH13" s="10"/>
      <c r="CI13" s="10" t="s">
        <v>1249</v>
      </c>
      <c r="CJ13" s="14"/>
      <c r="CK13" s="14"/>
      <c r="CL13" s="14"/>
      <c r="CM13" s="14"/>
      <c r="CN13" s="10"/>
      <c r="CO13" s="10" t="s">
        <v>1213</v>
      </c>
      <c r="CP13" s="10" t="s">
        <v>1147</v>
      </c>
      <c r="CQ13" s="10"/>
      <c r="CR13" s="10" t="s">
        <v>1133</v>
      </c>
      <c r="CS13" s="10"/>
      <c r="CT13" s="10"/>
      <c r="CU13" s="10" t="s">
        <v>1212</v>
      </c>
      <c r="CV13" s="10"/>
      <c r="CW13" s="10"/>
      <c r="CX13" s="19"/>
      <c r="CY13" s="10"/>
      <c r="CZ13" s="19"/>
      <c r="DA13" s="10" t="s">
        <v>1214</v>
      </c>
      <c r="DB13" s="20"/>
      <c r="DC13" s="20"/>
      <c r="DD13" s="20"/>
      <c r="DE13" s="22"/>
      <c r="DF13" s="10" t="s">
        <v>1073</v>
      </c>
      <c r="DG13" s="22" t="s">
        <v>1133</v>
      </c>
      <c r="DH13" s="10"/>
      <c r="DI13" s="10" t="s">
        <v>391</v>
      </c>
      <c r="DJ13" s="10" t="s">
        <v>418</v>
      </c>
      <c r="DK13" s="10" t="s">
        <v>427</v>
      </c>
      <c r="DL13" s="10" t="s">
        <v>437</v>
      </c>
      <c r="DM13" s="10" t="s">
        <v>447</v>
      </c>
      <c r="DN13" s="10" t="s">
        <v>465</v>
      </c>
      <c r="DO13" s="10" t="s">
        <v>474</v>
      </c>
      <c r="DP13" s="10" t="s">
        <v>490</v>
      </c>
      <c r="DQ13" s="10" t="s">
        <v>500</v>
      </c>
      <c r="DR13" s="10" t="s">
        <v>508</v>
      </c>
      <c r="DS13" s="10" t="s">
        <v>518</v>
      </c>
      <c r="DT13" s="10" t="s">
        <v>538</v>
      </c>
      <c r="DU13" s="10" t="s">
        <v>550</v>
      </c>
      <c r="DV13" s="10" t="s">
        <v>557</v>
      </c>
      <c r="DW13" s="10" t="s">
        <v>574</v>
      </c>
      <c r="DX13" s="10" t="s">
        <v>586</v>
      </c>
      <c r="DY13" s="10" t="s">
        <v>595</v>
      </c>
      <c r="DZ13" s="10" t="s">
        <v>603</v>
      </c>
      <c r="EA13" s="10" t="s">
        <v>613</v>
      </c>
      <c r="EB13" s="19"/>
      <c r="EC13" s="19"/>
      <c r="ED13" s="19"/>
      <c r="EE13" s="19"/>
      <c r="EF13" s="19"/>
      <c r="EG13" s="19"/>
      <c r="EH13" s="19"/>
      <c r="EI13" s="19"/>
      <c r="EJ13" s="19"/>
      <c r="EK13" s="19"/>
      <c r="EL13" s="19"/>
      <c r="EM13" s="19"/>
      <c r="EN13" s="19"/>
      <c r="EO13" s="19"/>
      <c r="EP13" s="19"/>
      <c r="EQ13" s="19"/>
      <c r="ER13" s="19"/>
      <c r="ES13" s="19"/>
      <c r="ET13" s="19"/>
      <c r="EU13" s="19"/>
      <c r="EV13" s="19"/>
      <c r="EW13" s="19"/>
      <c r="EX13" s="24"/>
      <c r="EY13" s="9"/>
      <c r="EZ13" s="9"/>
      <c r="FA13" s="9"/>
      <c r="FB13" s="9"/>
      <c r="FC13" s="9"/>
      <c r="FD13" s="9"/>
      <c r="FE13" s="24"/>
      <c r="FF13" s="11"/>
      <c r="FG13" s="9"/>
      <c r="FH13" s="9"/>
      <c r="FI13" s="9"/>
      <c r="FJ13" s="19"/>
      <c r="FK13" s="9"/>
      <c r="FL13" s="11"/>
      <c r="FM13" s="19"/>
      <c r="FN13" s="11"/>
      <c r="FO13" s="9"/>
      <c r="FP13" s="24"/>
      <c r="FQ13" s="24"/>
      <c r="FR13" s="19"/>
      <c r="FS13" s="19"/>
      <c r="FT13" s="19"/>
      <c r="FU13" s="19"/>
      <c r="FV13" s="19"/>
      <c r="FW13" s="19"/>
      <c r="FX13" s="19"/>
      <c r="FY13" s="19"/>
      <c r="FZ13" s="9" t="s">
        <v>1131</v>
      </c>
      <c r="GA13" s="19"/>
      <c r="GB13" s="24" t="s">
        <v>1253</v>
      </c>
      <c r="GC13" s="19"/>
      <c r="GD13" s="19"/>
      <c r="GE13" s="24" t="s">
        <v>1128</v>
      </c>
      <c r="GF13" s="9"/>
      <c r="GG13" s="9"/>
      <c r="GH13" s="19"/>
      <c r="GI13" s="9" t="s">
        <v>1132</v>
      </c>
      <c r="GJ13" s="19"/>
      <c r="GK13" s="19"/>
      <c r="GL13" s="9" t="s">
        <v>1132</v>
      </c>
      <c r="GM13" s="9"/>
      <c r="GN13" s="9"/>
      <c r="GO13" s="19"/>
      <c r="GP13" s="9" t="s">
        <v>1131</v>
      </c>
      <c r="GQ13" s="9"/>
      <c r="GR13" s="19"/>
      <c r="GS13" s="24" t="s">
        <v>1253</v>
      </c>
      <c r="GT13" s="26" t="s">
        <v>47</v>
      </c>
      <c r="GU13" s="20" t="s">
        <v>40</v>
      </c>
      <c r="GV13" s="29" t="s">
        <v>1171</v>
      </c>
      <c r="GW13" s="29" t="s">
        <v>1310</v>
      </c>
      <c r="GX13" s="11" t="s">
        <v>739</v>
      </c>
      <c r="GY13" s="39" t="s">
        <v>719</v>
      </c>
    </row>
    <row r="14" spans="2:207" ht="43.5" customHeight="1" x14ac:dyDescent="0.3">
      <c r="C14" s="1" t="str">
        <f>TRIM(tblVal[[#This Row],[339021]])</f>
        <v>015000 - TRANSFERS</v>
      </c>
      <c r="D14" s="11" t="s">
        <v>35</v>
      </c>
      <c r="E14" s="9" t="s">
        <v>49</v>
      </c>
      <c r="F14" s="11" t="s">
        <v>80</v>
      </c>
      <c r="G14" s="91"/>
      <c r="H14" s="12"/>
      <c r="I14" s="9"/>
      <c r="J14" s="11"/>
      <c r="K14" s="91"/>
      <c r="L14" s="11"/>
      <c r="M14" s="11"/>
      <c r="N14" s="11"/>
      <c r="O14" s="11"/>
      <c r="P14" s="11"/>
      <c r="Q14" s="11"/>
      <c r="R14" s="11"/>
      <c r="S14" s="11"/>
      <c r="T14" s="11"/>
      <c r="U14" s="14" t="s">
        <v>107</v>
      </c>
      <c r="V14" s="11"/>
      <c r="W14" s="11"/>
      <c r="X14" s="11"/>
      <c r="Y14" s="11"/>
      <c r="Z14" s="10" t="s">
        <v>1142</v>
      </c>
      <c r="AA14" s="10" t="s">
        <v>1160</v>
      </c>
      <c r="AB14" s="11"/>
      <c r="AC14" s="11"/>
      <c r="AD14" s="10" t="s">
        <v>1170</v>
      </c>
      <c r="AE14" s="10" t="s">
        <v>1177</v>
      </c>
      <c r="AF14" s="19"/>
      <c r="AG14" s="14" t="s">
        <v>141</v>
      </c>
      <c r="AH14" s="9" t="s">
        <v>148</v>
      </c>
      <c r="AI14" s="9" t="s">
        <v>158</v>
      </c>
      <c r="AJ14" s="19"/>
      <c r="AK14" s="9" t="s">
        <v>177</v>
      </c>
      <c r="AL14" s="19"/>
      <c r="AM14" s="9"/>
      <c r="AN14" s="19"/>
      <c r="AO14" s="9" t="s">
        <v>208</v>
      </c>
      <c r="AP14" s="9" t="s">
        <v>219</v>
      </c>
      <c r="AQ14" s="9" t="s">
        <v>238</v>
      </c>
      <c r="AR14" s="14" t="s">
        <v>1103</v>
      </c>
      <c r="AS14" s="19"/>
      <c r="AT14" s="19"/>
      <c r="AU14" s="9" t="s">
        <v>259</v>
      </c>
      <c r="AV14" s="9" t="s">
        <v>271</v>
      </c>
      <c r="AW14" s="14" t="s">
        <v>1101</v>
      </c>
      <c r="AX14" s="14"/>
      <c r="AY14" s="9" t="s">
        <v>299</v>
      </c>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0"/>
      <c r="CA14" s="14"/>
      <c r="CB14" s="14"/>
      <c r="CC14" s="14"/>
      <c r="CD14" s="14"/>
      <c r="CE14" s="14"/>
      <c r="CF14" s="14"/>
      <c r="CG14" s="14"/>
      <c r="CH14" s="10"/>
      <c r="CI14" s="14"/>
      <c r="CJ14" s="14"/>
      <c r="CK14" s="14"/>
      <c r="CL14" s="14"/>
      <c r="CM14" s="14"/>
      <c r="CN14" s="10"/>
      <c r="CO14" s="10" t="s">
        <v>1133</v>
      </c>
      <c r="CP14" s="10" t="s">
        <v>1211</v>
      </c>
      <c r="CQ14" s="10"/>
      <c r="CR14" s="10" t="s">
        <v>97</v>
      </c>
      <c r="CS14" s="10"/>
      <c r="CT14" s="10"/>
      <c r="CU14" s="10" t="s">
        <v>1133</v>
      </c>
      <c r="CV14" s="19"/>
      <c r="CW14" s="10"/>
      <c r="CX14" s="19"/>
      <c r="CY14" s="10"/>
      <c r="CZ14" s="19"/>
      <c r="DA14" s="10" t="s">
        <v>1133</v>
      </c>
      <c r="DB14" s="92"/>
      <c r="DC14" s="92"/>
      <c r="DD14" s="92"/>
      <c r="DE14" s="92"/>
      <c r="DF14" s="22" t="s">
        <v>97</v>
      </c>
      <c r="DG14" s="22" t="s">
        <v>1073</v>
      </c>
      <c r="DH14" s="19"/>
      <c r="DI14" s="10" t="s">
        <v>392</v>
      </c>
      <c r="DJ14" s="10" t="s">
        <v>419</v>
      </c>
      <c r="DK14" s="10" t="s">
        <v>428</v>
      </c>
      <c r="DL14" s="10" t="s">
        <v>438</v>
      </c>
      <c r="DM14" s="10" t="s">
        <v>448</v>
      </c>
      <c r="DN14" s="10" t="s">
        <v>466</v>
      </c>
      <c r="DO14" s="10" t="s">
        <v>475</v>
      </c>
      <c r="DP14" s="10" t="s">
        <v>491</v>
      </c>
      <c r="DQ14" s="10" t="s">
        <v>501</v>
      </c>
      <c r="DR14" s="10" t="s">
        <v>509</v>
      </c>
      <c r="DS14" s="10" t="s">
        <v>519</v>
      </c>
      <c r="DT14" s="10" t="s">
        <v>539</v>
      </c>
      <c r="DU14" s="10" t="s">
        <v>551</v>
      </c>
      <c r="DV14" s="10" t="s">
        <v>558</v>
      </c>
      <c r="DW14" s="10" t="s">
        <v>575</v>
      </c>
      <c r="DX14" s="10" t="s">
        <v>587</v>
      </c>
      <c r="DY14" s="10" t="s">
        <v>596</v>
      </c>
      <c r="DZ14" s="10" t="s">
        <v>604</v>
      </c>
      <c r="EA14" s="10" t="s">
        <v>614</v>
      </c>
      <c r="EB14" s="19"/>
      <c r="EC14" s="19"/>
      <c r="ED14" s="19"/>
      <c r="EE14" s="19"/>
      <c r="EF14" s="19"/>
      <c r="EG14" s="19"/>
      <c r="EH14" s="19"/>
      <c r="EI14" s="19"/>
      <c r="EJ14" s="19"/>
      <c r="EK14" s="19"/>
      <c r="EL14" s="19"/>
      <c r="EM14" s="19"/>
      <c r="EN14" s="19"/>
      <c r="EO14" s="19"/>
      <c r="EP14" s="19"/>
      <c r="EQ14" s="19"/>
      <c r="ER14" s="19"/>
      <c r="ES14" s="19"/>
      <c r="ET14" s="19"/>
      <c r="EU14" s="19"/>
      <c r="EV14" s="19"/>
      <c r="EW14" s="19"/>
      <c r="EX14" s="24"/>
      <c r="EY14" s="9"/>
      <c r="EZ14" s="9"/>
      <c r="FA14" s="9"/>
      <c r="FB14" s="9"/>
      <c r="FC14" s="9"/>
      <c r="FD14" s="9"/>
      <c r="FE14" s="24"/>
      <c r="FF14" s="19"/>
      <c r="FG14" s="9"/>
      <c r="FH14" s="24"/>
      <c r="FI14" s="9"/>
      <c r="FJ14" s="19"/>
      <c r="FK14" s="9"/>
      <c r="FL14" s="19"/>
      <c r="FM14" s="19"/>
      <c r="FN14" s="19"/>
      <c r="FO14" s="19"/>
      <c r="FP14" s="91"/>
      <c r="FQ14" s="24"/>
      <c r="FR14" s="19"/>
      <c r="FS14" s="19"/>
      <c r="FT14" s="19"/>
      <c r="FU14" s="19"/>
      <c r="FV14" s="19"/>
      <c r="FW14" s="19"/>
      <c r="FX14" s="19"/>
      <c r="FY14" s="19"/>
      <c r="FZ14" s="9" t="s">
        <v>97</v>
      </c>
      <c r="GA14" s="19"/>
      <c r="GB14" s="24" t="s">
        <v>1073</v>
      </c>
      <c r="GC14" s="19"/>
      <c r="GD14" s="19"/>
      <c r="GE14" s="24" t="s">
        <v>1252</v>
      </c>
      <c r="GF14" s="9"/>
      <c r="GG14" s="9"/>
      <c r="GH14" s="19"/>
      <c r="GI14" s="91"/>
      <c r="GJ14" s="19"/>
      <c r="GK14" s="19"/>
      <c r="GL14" s="9"/>
      <c r="GM14" s="9"/>
      <c r="GN14" s="9"/>
      <c r="GO14" s="9"/>
      <c r="GP14" s="9" t="s">
        <v>1132</v>
      </c>
      <c r="GQ14" s="9"/>
      <c r="GR14" s="19"/>
      <c r="GS14" s="9" t="s">
        <v>1073</v>
      </c>
      <c r="GT14" s="26" t="s">
        <v>48</v>
      </c>
      <c r="GU14" s="20" t="s">
        <v>41</v>
      </c>
      <c r="GV14" s="29" t="s">
        <v>1164</v>
      </c>
      <c r="GW14" s="29" t="s">
        <v>1310</v>
      </c>
      <c r="GX14" s="11" t="s">
        <v>740</v>
      </c>
      <c r="GY14" s="38" t="s">
        <v>720</v>
      </c>
    </row>
    <row r="15" spans="2:207" ht="44.25" customHeight="1" x14ac:dyDescent="0.3">
      <c r="C15" s="1" t="str">
        <f>TRIM(tblVal[[#This Row],[339021]])</f>
        <v>015100 - TRANSFERS-CONTINUED</v>
      </c>
      <c r="D15" s="11" t="s">
        <v>108</v>
      </c>
      <c r="E15" s="9"/>
      <c r="F15" s="11" t="s">
        <v>79</v>
      </c>
      <c r="G15" s="9"/>
      <c r="H15" s="12"/>
      <c r="I15" s="9"/>
      <c r="J15" s="11"/>
      <c r="K15" s="11"/>
      <c r="L15" s="11"/>
      <c r="M15" s="11"/>
      <c r="N15" s="11"/>
      <c r="O15" s="11"/>
      <c r="P15" s="11"/>
      <c r="Q15" s="11"/>
      <c r="R15" s="11"/>
      <c r="S15" s="11"/>
      <c r="T15" s="11"/>
      <c r="U15" s="11"/>
      <c r="V15" s="11"/>
      <c r="W15" s="11"/>
      <c r="X15" s="11"/>
      <c r="Y15" s="11"/>
      <c r="Z15" s="10" t="s">
        <v>1143</v>
      </c>
      <c r="AA15" s="10" t="s">
        <v>1161</v>
      </c>
      <c r="AB15" s="11"/>
      <c r="AC15" s="11"/>
      <c r="AD15" s="91"/>
      <c r="AE15" s="10" t="s">
        <v>1178</v>
      </c>
      <c r="AF15" s="19"/>
      <c r="AG15" s="14" t="s">
        <v>142</v>
      </c>
      <c r="AH15" s="9" t="s">
        <v>149</v>
      </c>
      <c r="AI15" s="9" t="s">
        <v>159</v>
      </c>
      <c r="AJ15" s="19"/>
      <c r="AK15" s="9" t="s">
        <v>178</v>
      </c>
      <c r="AL15" s="19"/>
      <c r="AM15" s="19"/>
      <c r="AN15" s="19"/>
      <c r="AO15" s="9" t="s">
        <v>209</v>
      </c>
      <c r="AP15" s="9" t="s">
        <v>220</v>
      </c>
      <c r="AQ15" s="19"/>
      <c r="AR15" s="19"/>
      <c r="AS15" s="19"/>
      <c r="AT15" s="19"/>
      <c r="AU15" s="9" t="s">
        <v>261</v>
      </c>
      <c r="AV15" s="9" t="s">
        <v>272</v>
      </c>
      <c r="AW15" s="14"/>
      <c r="AX15" s="14"/>
      <c r="AY15" s="9" t="s">
        <v>300</v>
      </c>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92"/>
      <c r="CA15" s="14"/>
      <c r="CB15" s="14"/>
      <c r="CC15" s="14"/>
      <c r="CD15" s="14"/>
      <c r="CE15" s="14"/>
      <c r="CF15" s="14"/>
      <c r="CG15" s="14"/>
      <c r="CH15" s="10"/>
      <c r="CI15" s="14"/>
      <c r="CJ15" s="14"/>
      <c r="CK15" s="14"/>
      <c r="CL15" s="14"/>
      <c r="CM15" s="14"/>
      <c r="CN15" s="10"/>
      <c r="CO15" s="10"/>
      <c r="CP15" s="10" t="s">
        <v>1133</v>
      </c>
      <c r="CQ15" s="14"/>
      <c r="CR15" s="10"/>
      <c r="CS15" s="19"/>
      <c r="CT15" s="10"/>
      <c r="CU15" s="10"/>
      <c r="CV15" s="19"/>
      <c r="CW15" s="19"/>
      <c r="CX15" s="19"/>
      <c r="CY15" s="10"/>
      <c r="CZ15" s="19"/>
      <c r="DA15" s="10"/>
      <c r="DB15" s="20"/>
      <c r="DC15" s="19"/>
      <c r="DD15" s="20"/>
      <c r="DE15" s="92"/>
      <c r="DF15" s="10"/>
      <c r="DG15" s="10"/>
      <c r="DH15" s="19"/>
      <c r="DI15" s="10" t="s">
        <v>393</v>
      </c>
      <c r="DJ15" s="10" t="s">
        <v>420</v>
      </c>
      <c r="DK15" s="10" t="s">
        <v>429</v>
      </c>
      <c r="DL15" s="10" t="s">
        <v>439</v>
      </c>
      <c r="DM15" s="10" t="s">
        <v>449</v>
      </c>
      <c r="DN15" s="10" t="s">
        <v>467</v>
      </c>
      <c r="DO15" s="10" t="s">
        <v>476</v>
      </c>
      <c r="DP15" s="10" t="s">
        <v>492</v>
      </c>
      <c r="DQ15" s="10" t="s">
        <v>502</v>
      </c>
      <c r="DR15" s="10" t="s">
        <v>510</v>
      </c>
      <c r="DS15" s="10" t="s">
        <v>520</v>
      </c>
      <c r="DT15" s="10" t="s">
        <v>540</v>
      </c>
      <c r="DU15" s="10"/>
      <c r="DV15" s="10" t="s">
        <v>559</v>
      </c>
      <c r="DW15" s="10" t="s">
        <v>576</v>
      </c>
      <c r="DX15" s="10" t="s">
        <v>588</v>
      </c>
      <c r="DY15" s="10" t="s">
        <v>597</v>
      </c>
      <c r="DZ15" s="10" t="s">
        <v>605</v>
      </c>
      <c r="EA15" s="10" t="s">
        <v>615</v>
      </c>
      <c r="EB15" s="19"/>
      <c r="EC15" s="19"/>
      <c r="ED15" s="19"/>
      <c r="EE15" s="19"/>
      <c r="EF15" s="19"/>
      <c r="EG15" s="19"/>
      <c r="EH15" s="19"/>
      <c r="EI15" s="19"/>
      <c r="EJ15" s="19"/>
      <c r="EK15" s="19"/>
      <c r="EL15" s="19"/>
      <c r="EM15" s="19"/>
      <c r="EN15" s="19"/>
      <c r="EO15" s="19"/>
      <c r="EP15" s="19"/>
      <c r="EQ15" s="19"/>
      <c r="ER15" s="19"/>
      <c r="ES15" s="19"/>
      <c r="ET15" s="19"/>
      <c r="EU15" s="19"/>
      <c r="EV15" s="19"/>
      <c r="EW15" s="19"/>
      <c r="EX15" s="24"/>
      <c r="EY15" s="9"/>
      <c r="EZ15" s="9"/>
      <c r="FA15" s="19"/>
      <c r="FB15" s="9"/>
      <c r="FC15" s="19"/>
      <c r="FD15" s="9"/>
      <c r="FE15" s="24"/>
      <c r="FF15" s="19"/>
      <c r="FG15" s="9"/>
      <c r="FH15" s="91"/>
      <c r="FI15" s="9"/>
      <c r="FJ15" s="19"/>
      <c r="FK15" s="9"/>
      <c r="FL15" s="19"/>
      <c r="FM15" s="19"/>
      <c r="FN15" s="19"/>
      <c r="FO15" s="19"/>
      <c r="FP15" s="91"/>
      <c r="FQ15" s="24"/>
      <c r="FR15" s="19"/>
      <c r="FS15" s="19"/>
      <c r="FT15" s="19"/>
      <c r="FU15" s="19"/>
      <c r="FV15" s="19"/>
      <c r="FW15" s="19"/>
      <c r="FX15" s="19"/>
      <c r="FY15" s="19"/>
      <c r="FZ15" s="9"/>
      <c r="GA15" s="19"/>
      <c r="GB15" s="24" t="s">
        <v>1135</v>
      </c>
      <c r="GC15" s="19"/>
      <c r="GD15" s="19"/>
      <c r="GE15" s="9" t="s">
        <v>1253</v>
      </c>
      <c r="GF15" s="9"/>
      <c r="GG15" s="9"/>
      <c r="GH15" s="19"/>
      <c r="GI15" s="9"/>
      <c r="GJ15" s="19"/>
      <c r="GK15" s="19"/>
      <c r="GL15" s="9"/>
      <c r="GM15" s="9"/>
      <c r="GN15" s="9"/>
      <c r="GO15" s="9"/>
      <c r="GP15" s="9"/>
      <c r="GQ15" s="9"/>
      <c r="GR15" s="19"/>
      <c r="GS15" s="9" t="s">
        <v>1131</v>
      </c>
      <c r="GT15" s="26" t="s">
        <v>49</v>
      </c>
      <c r="GU15" s="20" t="s">
        <v>37</v>
      </c>
      <c r="GV15" s="29" t="s">
        <v>1189</v>
      </c>
      <c r="GW15" s="29" t="s">
        <v>1310</v>
      </c>
      <c r="GX15" s="11" t="s">
        <v>740</v>
      </c>
      <c r="GY15" s="38" t="s">
        <v>721</v>
      </c>
    </row>
    <row r="16" spans="2:207" ht="44.25" customHeight="1" x14ac:dyDescent="0.3">
      <c r="C16" s="1" t="str">
        <f>TRIM(tblVal[[#This Row],[339021]])</f>
        <v>018002 - REIMBURSEMENTS</v>
      </c>
      <c r="D16" s="11" t="s">
        <v>109</v>
      </c>
      <c r="E16" s="9"/>
      <c r="F16" s="11" t="s">
        <v>78</v>
      </c>
      <c r="G16" s="9"/>
      <c r="H16" s="11"/>
      <c r="I16" s="9"/>
      <c r="J16" s="11"/>
      <c r="K16" s="11"/>
      <c r="L16" s="11"/>
      <c r="M16" s="11"/>
      <c r="N16" s="11"/>
      <c r="O16" s="11"/>
      <c r="P16" s="11"/>
      <c r="Q16" s="11"/>
      <c r="R16" s="11"/>
      <c r="S16" s="11"/>
      <c r="T16" s="11"/>
      <c r="U16" s="11"/>
      <c r="V16" s="11"/>
      <c r="W16" s="11"/>
      <c r="X16" s="11"/>
      <c r="Y16" s="11"/>
      <c r="Z16" s="10" t="s">
        <v>1144</v>
      </c>
      <c r="AA16" s="10" t="s">
        <v>1153</v>
      </c>
      <c r="AB16" s="11"/>
      <c r="AC16" s="11"/>
      <c r="AD16" s="91"/>
      <c r="AE16" s="10" t="s">
        <v>1179</v>
      </c>
      <c r="AF16" s="19"/>
      <c r="AG16" s="14" t="s">
        <v>1096</v>
      </c>
      <c r="AH16" s="9" t="s">
        <v>150</v>
      </c>
      <c r="AI16" s="9" t="s">
        <v>160</v>
      </c>
      <c r="AJ16" s="19"/>
      <c r="AK16" s="9" t="s">
        <v>179</v>
      </c>
      <c r="AL16" s="19"/>
      <c r="AM16" s="19"/>
      <c r="AN16" s="19"/>
      <c r="AO16" s="9" t="s">
        <v>210</v>
      </c>
      <c r="AP16" s="9" t="s">
        <v>221</v>
      </c>
      <c r="AQ16" s="19"/>
      <c r="AR16" s="19"/>
      <c r="AS16" s="19"/>
      <c r="AT16" s="19"/>
      <c r="AU16" s="9" t="s">
        <v>262</v>
      </c>
      <c r="AV16" s="9" t="s">
        <v>273</v>
      </c>
      <c r="AW16" s="14"/>
      <c r="AX16" s="14"/>
      <c r="AY16" s="9"/>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0"/>
      <c r="CA16" s="14"/>
      <c r="CB16" s="14"/>
      <c r="CC16" s="14"/>
      <c r="CD16" s="14"/>
      <c r="CE16" s="14"/>
      <c r="CF16" s="14"/>
      <c r="CG16" s="14"/>
      <c r="CH16" s="14"/>
      <c r="CI16" s="14"/>
      <c r="CJ16" s="14"/>
      <c r="CK16" s="14"/>
      <c r="CL16" s="14"/>
      <c r="CM16" s="14"/>
      <c r="CN16" s="10"/>
      <c r="CO16" s="10"/>
      <c r="CP16" s="10"/>
      <c r="CQ16" s="14"/>
      <c r="CR16" s="10"/>
      <c r="CS16" s="19"/>
      <c r="CT16" s="10"/>
      <c r="CU16" s="10"/>
      <c r="CV16" s="19"/>
      <c r="CW16" s="19"/>
      <c r="CX16" s="19"/>
      <c r="CY16" s="19"/>
      <c r="CZ16" s="19"/>
      <c r="DA16" s="10"/>
      <c r="DB16" s="19"/>
      <c r="DC16" s="19"/>
      <c r="DD16" s="19"/>
      <c r="DE16" s="92"/>
      <c r="DF16" s="10"/>
      <c r="DG16" s="10"/>
      <c r="DH16" s="19"/>
      <c r="DI16" s="10" t="s">
        <v>394</v>
      </c>
      <c r="DJ16" s="10" t="s">
        <v>421</v>
      </c>
      <c r="DK16" s="10" t="s">
        <v>430</v>
      </c>
      <c r="DL16" s="10" t="s">
        <v>440</v>
      </c>
      <c r="DM16" s="10" t="s">
        <v>450</v>
      </c>
      <c r="DN16" s="10" t="s">
        <v>468</v>
      </c>
      <c r="DO16" s="10" t="s">
        <v>477</v>
      </c>
      <c r="DP16" s="10" t="s">
        <v>493</v>
      </c>
      <c r="DQ16" s="10" t="s">
        <v>503</v>
      </c>
      <c r="DR16" s="10" t="s">
        <v>511</v>
      </c>
      <c r="DS16" s="10" t="s">
        <v>521</v>
      </c>
      <c r="DT16" s="10" t="s">
        <v>541</v>
      </c>
      <c r="DU16" s="19"/>
      <c r="DV16" s="10" t="s">
        <v>560</v>
      </c>
      <c r="DW16" s="10" t="s">
        <v>577</v>
      </c>
      <c r="DX16" s="10" t="s">
        <v>589</v>
      </c>
      <c r="DY16" s="10"/>
      <c r="DZ16" s="10" t="s">
        <v>606</v>
      </c>
      <c r="EA16" s="10" t="s">
        <v>616</v>
      </c>
      <c r="EB16" s="19"/>
      <c r="EC16" s="19"/>
      <c r="ED16" s="19"/>
      <c r="EE16" s="19"/>
      <c r="EF16" s="19"/>
      <c r="EG16" s="19"/>
      <c r="EH16" s="19"/>
      <c r="EI16" s="19"/>
      <c r="EJ16" s="19"/>
      <c r="EK16" s="19"/>
      <c r="EL16" s="19"/>
      <c r="EM16" s="19"/>
      <c r="EN16" s="19"/>
      <c r="EO16" s="19"/>
      <c r="EP16" s="19"/>
      <c r="EQ16" s="19"/>
      <c r="ER16" s="19"/>
      <c r="ES16" s="19"/>
      <c r="ET16" s="19"/>
      <c r="EU16" s="19"/>
      <c r="EV16" s="19"/>
      <c r="EW16" s="19"/>
      <c r="EX16" s="24"/>
      <c r="EY16" s="9"/>
      <c r="EZ16" s="9"/>
      <c r="FA16" s="19"/>
      <c r="FB16" s="9"/>
      <c r="FC16" s="19"/>
      <c r="FD16" s="19"/>
      <c r="FE16" s="24"/>
      <c r="FF16" s="19"/>
      <c r="FG16" s="19"/>
      <c r="FH16" s="19"/>
      <c r="FI16" s="9"/>
      <c r="FJ16" s="19"/>
      <c r="FK16" s="9"/>
      <c r="FL16" s="19"/>
      <c r="FM16" s="19"/>
      <c r="FN16" s="19"/>
      <c r="FO16" s="19"/>
      <c r="FP16" s="19"/>
      <c r="FQ16" s="24"/>
      <c r="FR16" s="19"/>
      <c r="FS16" s="19"/>
      <c r="FT16" s="19"/>
      <c r="FU16" s="19"/>
      <c r="FV16" s="19"/>
      <c r="FW16" s="19"/>
      <c r="FX16" s="19"/>
      <c r="FY16" s="19"/>
      <c r="FZ16" s="9"/>
      <c r="GA16" s="19"/>
      <c r="GB16" s="24"/>
      <c r="GC16" s="19"/>
      <c r="GD16" s="19"/>
      <c r="GE16" s="9" t="s">
        <v>1073</v>
      </c>
      <c r="GF16" s="9"/>
      <c r="GG16" s="9"/>
      <c r="GH16" s="19"/>
      <c r="GI16" s="9"/>
      <c r="GJ16" s="19"/>
      <c r="GK16" s="19"/>
      <c r="GL16" s="9"/>
      <c r="GM16" s="9"/>
      <c r="GN16" s="24"/>
      <c r="GO16" s="9"/>
      <c r="GP16" s="91"/>
      <c r="GQ16" s="9"/>
      <c r="GR16" s="19"/>
      <c r="GS16" s="24" t="s">
        <v>1132</v>
      </c>
      <c r="GT16" s="26" t="s">
        <v>50</v>
      </c>
      <c r="GU16" s="20" t="s">
        <v>37</v>
      </c>
      <c r="GV16" s="29" t="s">
        <v>1154</v>
      </c>
      <c r="GW16" s="29" t="s">
        <v>1310</v>
      </c>
      <c r="GX16" s="11" t="s">
        <v>741</v>
      </c>
      <c r="GY16" s="39" t="s">
        <v>722</v>
      </c>
    </row>
    <row r="17" spans="3:207" ht="28.5" customHeight="1" x14ac:dyDescent="0.3">
      <c r="C17" s="1" t="str">
        <f>TRIM(tblVal[[#This Row],[339008]])</f>
        <v/>
      </c>
      <c r="D17" s="11" t="s">
        <v>113</v>
      </c>
      <c r="E17" s="9"/>
      <c r="F17" s="11"/>
      <c r="G17" s="9"/>
      <c r="H17" s="11"/>
      <c r="I17" s="9"/>
      <c r="J17" s="11"/>
      <c r="K17" s="11"/>
      <c r="L17" s="11"/>
      <c r="M17" s="11"/>
      <c r="N17" s="11"/>
      <c r="O17" s="11"/>
      <c r="P17" s="11"/>
      <c r="Q17" s="11"/>
      <c r="R17" s="11"/>
      <c r="S17" s="11"/>
      <c r="T17" s="11"/>
      <c r="U17" s="11"/>
      <c r="V17" s="11"/>
      <c r="W17" s="11"/>
      <c r="X17" s="11"/>
      <c r="Y17" s="11"/>
      <c r="Z17" s="10" t="s">
        <v>1145</v>
      </c>
      <c r="AA17" s="91"/>
      <c r="AB17" s="11"/>
      <c r="AC17" s="11"/>
      <c r="AD17" s="91"/>
      <c r="AE17" s="10" t="s">
        <v>1180</v>
      </c>
      <c r="AF17" s="19"/>
      <c r="AG17" s="19"/>
      <c r="AH17" s="19"/>
      <c r="AI17" s="9" t="s">
        <v>161</v>
      </c>
      <c r="AJ17" s="19"/>
      <c r="AK17" s="9" t="s">
        <v>180</v>
      </c>
      <c r="AL17" s="19"/>
      <c r="AM17" s="19"/>
      <c r="AN17" s="19"/>
      <c r="AO17" s="9" t="s">
        <v>211</v>
      </c>
      <c r="AP17" s="9" t="s">
        <v>222</v>
      </c>
      <c r="AQ17" s="19"/>
      <c r="AR17" s="19"/>
      <c r="AS17" s="19"/>
      <c r="AT17" s="19"/>
      <c r="AU17" s="9" t="s">
        <v>263</v>
      </c>
      <c r="AV17" s="9" t="s">
        <v>274</v>
      </c>
      <c r="AW17" s="14"/>
      <c r="AX17" s="14"/>
      <c r="AY17" s="9"/>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0"/>
      <c r="CA17" s="14"/>
      <c r="CB17" s="14"/>
      <c r="CC17" s="14"/>
      <c r="CD17" s="14"/>
      <c r="CE17" s="14"/>
      <c r="CF17" s="14"/>
      <c r="CG17" s="14"/>
      <c r="CH17" s="14"/>
      <c r="CI17" s="14"/>
      <c r="CJ17" s="14"/>
      <c r="CK17" s="14"/>
      <c r="CL17" s="14"/>
      <c r="CM17" s="14"/>
      <c r="CN17" s="92"/>
      <c r="CO17" s="10"/>
      <c r="CP17" s="10"/>
      <c r="CQ17" s="14"/>
      <c r="CR17" s="10"/>
      <c r="CS17" s="19"/>
      <c r="CT17" s="10"/>
      <c r="CU17" s="10"/>
      <c r="CV17" s="19"/>
      <c r="CW17" s="19"/>
      <c r="CX17" s="19"/>
      <c r="CY17" s="19"/>
      <c r="CZ17" s="19"/>
      <c r="DA17" s="10"/>
      <c r="DB17" s="19"/>
      <c r="DC17" s="19"/>
      <c r="DD17" s="19"/>
      <c r="DE17" s="20"/>
      <c r="DF17" s="10"/>
      <c r="DG17" s="10"/>
      <c r="DH17" s="19"/>
      <c r="DI17" s="10" t="s">
        <v>395</v>
      </c>
      <c r="DJ17" s="10"/>
      <c r="DK17" s="10" t="s">
        <v>431</v>
      </c>
      <c r="DL17" s="10" t="s">
        <v>441</v>
      </c>
      <c r="DM17" s="10" t="s">
        <v>451</v>
      </c>
      <c r="DN17" s="10"/>
      <c r="DO17" s="10" t="s">
        <v>478</v>
      </c>
      <c r="DP17" s="10" t="s">
        <v>494</v>
      </c>
      <c r="DQ17" s="10"/>
      <c r="DR17" s="10" t="s">
        <v>512</v>
      </c>
      <c r="DS17" s="10" t="s">
        <v>522</v>
      </c>
      <c r="DT17" s="10" t="s">
        <v>542</v>
      </c>
      <c r="DU17" s="19"/>
      <c r="DV17" s="10" t="s">
        <v>561</v>
      </c>
      <c r="DW17" s="10" t="s">
        <v>578</v>
      </c>
      <c r="DX17" s="10"/>
      <c r="DY17" s="19"/>
      <c r="DZ17" s="10" t="s">
        <v>607</v>
      </c>
      <c r="EA17" s="10" t="s">
        <v>617</v>
      </c>
      <c r="EB17" s="19"/>
      <c r="EC17" s="19"/>
      <c r="ED17" s="19"/>
      <c r="EE17" s="19"/>
      <c r="EF17" s="19"/>
      <c r="EG17" s="19"/>
      <c r="EH17" s="19"/>
      <c r="EI17" s="19"/>
      <c r="EJ17" s="19"/>
      <c r="EK17" s="19"/>
      <c r="EL17" s="19"/>
      <c r="EM17" s="19"/>
      <c r="EN17" s="19"/>
      <c r="EO17" s="19"/>
      <c r="EP17" s="19"/>
      <c r="EQ17" s="19"/>
      <c r="ER17" s="19"/>
      <c r="ES17" s="19"/>
      <c r="ET17" s="19"/>
      <c r="EU17" s="19"/>
      <c r="EV17" s="19"/>
      <c r="EW17" s="19"/>
      <c r="EX17" s="24"/>
      <c r="EY17" s="9"/>
      <c r="EZ17" s="19"/>
      <c r="FA17" s="19"/>
      <c r="FB17" s="9"/>
      <c r="FC17" s="19"/>
      <c r="FD17" s="19"/>
      <c r="FE17" s="91"/>
      <c r="FF17" s="19"/>
      <c r="FG17" s="19"/>
      <c r="FH17" s="19"/>
      <c r="FI17" s="9"/>
      <c r="FJ17" s="19"/>
      <c r="FK17" s="9"/>
      <c r="FL17" s="19"/>
      <c r="FM17" s="19"/>
      <c r="FN17" s="19"/>
      <c r="FO17" s="19"/>
      <c r="FP17" s="19"/>
      <c r="FQ17" s="91"/>
      <c r="FR17" s="19"/>
      <c r="FS17" s="19"/>
      <c r="FT17" s="19"/>
      <c r="FU17" s="19"/>
      <c r="FV17" s="19"/>
      <c r="FW17" s="19"/>
      <c r="FX17" s="19"/>
      <c r="FY17" s="19"/>
      <c r="FZ17" s="9"/>
      <c r="GA17" s="19"/>
      <c r="GB17" s="24"/>
      <c r="GC17" s="19"/>
      <c r="GD17" s="19"/>
      <c r="GE17" s="9" t="s">
        <v>1131</v>
      </c>
      <c r="GF17" s="19"/>
      <c r="GG17" s="9"/>
      <c r="GH17" s="19"/>
      <c r="GI17" s="9"/>
      <c r="GJ17" s="19"/>
      <c r="GK17" s="19"/>
      <c r="GL17" s="9"/>
      <c r="GM17" s="19"/>
      <c r="GN17" s="19"/>
      <c r="GO17" s="9"/>
      <c r="GP17" s="9"/>
      <c r="GQ17" s="19"/>
      <c r="GR17" s="19"/>
      <c r="GS17" s="24"/>
      <c r="GT17" s="26" t="s">
        <v>51</v>
      </c>
      <c r="GU17" s="20" t="s">
        <v>37</v>
      </c>
      <c r="GV17" s="29" t="s">
        <v>1172</v>
      </c>
      <c r="GW17" s="29" t="s">
        <v>1310</v>
      </c>
      <c r="GX17" s="11" t="s">
        <v>741</v>
      </c>
      <c r="GY17" s="38" t="s">
        <v>723</v>
      </c>
    </row>
    <row r="18" spans="3:207" ht="31.5" customHeight="1" x14ac:dyDescent="0.3">
      <c r="D18" s="11" t="s">
        <v>200</v>
      </c>
      <c r="E18" s="9"/>
      <c r="F18" s="11"/>
      <c r="G18" s="9"/>
      <c r="H18" s="11"/>
      <c r="I18" s="9"/>
      <c r="J18" s="11"/>
      <c r="K18" s="11"/>
      <c r="L18" s="11"/>
      <c r="M18" s="11"/>
      <c r="N18" s="11"/>
      <c r="O18" s="11"/>
      <c r="P18" s="11"/>
      <c r="Q18" s="11"/>
      <c r="R18" s="11"/>
      <c r="S18" s="11"/>
      <c r="T18" s="11"/>
      <c r="U18" s="11"/>
      <c r="V18" s="11"/>
      <c r="W18" s="11"/>
      <c r="X18" s="11"/>
      <c r="Y18" s="11"/>
      <c r="Z18" s="10" t="s">
        <v>1146</v>
      </c>
      <c r="AA18" s="91"/>
      <c r="AB18" s="11"/>
      <c r="AC18" s="11"/>
      <c r="AD18" s="11"/>
      <c r="AE18" s="10" t="s">
        <v>1181</v>
      </c>
      <c r="AF18" s="19"/>
      <c r="AG18" s="19"/>
      <c r="AH18" s="19"/>
      <c r="AI18" s="9"/>
      <c r="AJ18" s="19"/>
      <c r="AK18" s="9" t="s">
        <v>181</v>
      </c>
      <c r="AL18" s="19"/>
      <c r="AM18" s="19"/>
      <c r="AN18" s="19"/>
      <c r="AO18" s="9"/>
      <c r="AP18" s="9" t="s">
        <v>223</v>
      </c>
      <c r="AQ18" s="19"/>
      <c r="AR18" s="19"/>
      <c r="AS18" s="19"/>
      <c r="AT18" s="19"/>
      <c r="AU18" s="9" t="s">
        <v>264</v>
      </c>
      <c r="AV18" s="9" t="s">
        <v>276</v>
      </c>
      <c r="AW18" s="14"/>
      <c r="AX18" s="14"/>
      <c r="AY18" s="92"/>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0"/>
      <c r="CA18" s="14"/>
      <c r="CB18" s="14"/>
      <c r="CC18" s="14"/>
      <c r="CD18" s="14"/>
      <c r="CE18" s="14"/>
      <c r="CF18" s="14"/>
      <c r="CG18" s="14"/>
      <c r="CH18" s="14"/>
      <c r="CI18" s="14"/>
      <c r="CJ18" s="14"/>
      <c r="CK18" s="14"/>
      <c r="CL18" s="14"/>
      <c r="CM18" s="14"/>
      <c r="CN18" s="14"/>
      <c r="CO18" s="10"/>
      <c r="CP18" s="10"/>
      <c r="CQ18" s="14"/>
      <c r="CR18" s="10"/>
      <c r="CS18" s="19"/>
      <c r="CT18" s="19"/>
      <c r="CU18" s="10"/>
      <c r="CV18" s="19"/>
      <c r="CW18" s="19"/>
      <c r="CX18" s="19"/>
      <c r="CY18" s="19"/>
      <c r="CZ18" s="19"/>
      <c r="DA18" s="10"/>
      <c r="DB18" s="19"/>
      <c r="DC18" s="19"/>
      <c r="DD18" s="19"/>
      <c r="DE18" s="19"/>
      <c r="DF18" s="10"/>
      <c r="DG18" s="10"/>
      <c r="DH18" s="19"/>
      <c r="DI18" s="10" t="s">
        <v>396</v>
      </c>
      <c r="DJ18" s="19"/>
      <c r="DK18" s="10"/>
      <c r="DL18" s="10"/>
      <c r="DM18" s="10" t="s">
        <v>452</v>
      </c>
      <c r="DN18" s="19"/>
      <c r="DO18" s="10" t="s">
        <v>479</v>
      </c>
      <c r="DP18" s="10"/>
      <c r="DQ18" s="19"/>
      <c r="DR18" s="10" t="s">
        <v>513</v>
      </c>
      <c r="DS18" s="10" t="s">
        <v>523</v>
      </c>
      <c r="DT18" s="10" t="s">
        <v>543</v>
      </c>
      <c r="DU18" s="19"/>
      <c r="DV18" s="10" t="s">
        <v>562</v>
      </c>
      <c r="DW18" s="10" t="s">
        <v>579</v>
      </c>
      <c r="DX18" s="19"/>
      <c r="DY18" s="19"/>
      <c r="DZ18" s="10"/>
      <c r="EA18" s="10" t="s">
        <v>618</v>
      </c>
      <c r="EB18" s="19"/>
      <c r="EC18" s="19"/>
      <c r="ED18" s="19"/>
      <c r="EE18" s="19"/>
      <c r="EF18" s="19"/>
      <c r="EG18" s="19"/>
      <c r="EH18" s="19"/>
      <c r="EI18" s="19"/>
      <c r="EJ18" s="19"/>
      <c r="EK18" s="19"/>
      <c r="EL18" s="19"/>
      <c r="EM18" s="19"/>
      <c r="EN18" s="19"/>
      <c r="EO18" s="19"/>
      <c r="EP18" s="19"/>
      <c r="EQ18" s="19"/>
      <c r="ER18" s="19"/>
      <c r="ES18" s="19"/>
      <c r="ET18" s="19"/>
      <c r="EU18" s="19"/>
      <c r="EV18" s="19"/>
      <c r="EW18" s="19"/>
      <c r="EX18" s="24"/>
      <c r="EY18" s="9"/>
      <c r="EZ18" s="19"/>
      <c r="FA18" s="19"/>
      <c r="FB18" s="9"/>
      <c r="FC18" s="19"/>
      <c r="FD18" s="19"/>
      <c r="FE18" s="19"/>
      <c r="FF18" s="19"/>
      <c r="FG18" s="19"/>
      <c r="FH18" s="19"/>
      <c r="FI18" s="19"/>
      <c r="FJ18" s="19"/>
      <c r="FK18" s="19"/>
      <c r="FL18" s="19"/>
      <c r="FM18" s="19"/>
      <c r="FN18" s="19"/>
      <c r="FO18" s="19"/>
      <c r="FP18" s="19"/>
      <c r="FQ18" s="9"/>
      <c r="FR18" s="19"/>
      <c r="FS18" s="19"/>
      <c r="FT18" s="19"/>
      <c r="FU18" s="19"/>
      <c r="FV18" s="19"/>
      <c r="FW18" s="19"/>
      <c r="FX18" s="19"/>
      <c r="FY18" s="19"/>
      <c r="FZ18" s="9"/>
      <c r="GA18" s="19"/>
      <c r="GB18" s="24"/>
      <c r="GC18" s="19"/>
      <c r="GD18" s="19"/>
      <c r="GE18" s="91"/>
      <c r="GF18" s="19"/>
      <c r="GG18" s="9"/>
      <c r="GH18" s="19"/>
      <c r="GI18" s="9"/>
      <c r="GJ18" s="19"/>
      <c r="GK18" s="19"/>
      <c r="GL18" s="9"/>
      <c r="GM18" s="19"/>
      <c r="GN18" s="19"/>
      <c r="GO18" s="9"/>
      <c r="GP18" s="9"/>
      <c r="GQ18" s="19"/>
      <c r="GR18" s="19"/>
      <c r="GS18" s="24"/>
      <c r="GT18" s="26" t="s">
        <v>52</v>
      </c>
      <c r="GU18" s="20" t="s">
        <v>37</v>
      </c>
      <c r="GV18" s="29" t="s">
        <v>1139</v>
      </c>
      <c r="GW18" s="29" t="s">
        <v>1310</v>
      </c>
      <c r="GX18" s="11" t="s">
        <v>742</v>
      </c>
      <c r="GY18" s="39" t="s">
        <v>724</v>
      </c>
    </row>
    <row r="19" spans="3:207" ht="30.75" customHeight="1" x14ac:dyDescent="0.3">
      <c r="D19" s="11" t="s">
        <v>224</v>
      </c>
      <c r="E19" s="9"/>
      <c r="F19" s="11"/>
      <c r="G19" s="9"/>
      <c r="H19" s="11"/>
      <c r="I19" s="9"/>
      <c r="J19" s="11"/>
      <c r="K19" s="11"/>
      <c r="L19" s="11"/>
      <c r="M19" s="11"/>
      <c r="N19" s="11"/>
      <c r="O19" s="11"/>
      <c r="P19" s="11"/>
      <c r="Q19" s="11"/>
      <c r="R19" s="11"/>
      <c r="S19" s="11"/>
      <c r="T19" s="11"/>
      <c r="U19" s="11"/>
      <c r="V19" s="11"/>
      <c r="W19" s="11"/>
      <c r="X19" s="11"/>
      <c r="Y19" s="11"/>
      <c r="Z19" s="10" t="s">
        <v>1147</v>
      </c>
      <c r="AA19" s="11"/>
      <c r="AB19" s="11"/>
      <c r="AC19" s="11"/>
      <c r="AD19" s="11"/>
      <c r="AE19" s="10" t="s">
        <v>1182</v>
      </c>
      <c r="AF19" s="19"/>
      <c r="AG19" s="19"/>
      <c r="AH19" s="19"/>
      <c r="AI19" s="19"/>
      <c r="AJ19" s="19"/>
      <c r="AK19" s="14" t="s">
        <v>1094</v>
      </c>
      <c r="AL19" s="19"/>
      <c r="AM19" s="19"/>
      <c r="AN19" s="19"/>
      <c r="AO19" s="19"/>
      <c r="AP19" s="9"/>
      <c r="AQ19" s="19"/>
      <c r="AR19" s="19"/>
      <c r="AS19" s="19"/>
      <c r="AT19" s="19"/>
      <c r="AU19" s="19"/>
      <c r="AV19" s="9" t="s">
        <v>277</v>
      </c>
      <c r="AW19" s="14"/>
      <c r="AX19" s="14"/>
      <c r="AY19" s="20"/>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0"/>
      <c r="CA19" s="14"/>
      <c r="CB19" s="14"/>
      <c r="CC19" s="14"/>
      <c r="CD19" s="14"/>
      <c r="CE19" s="14"/>
      <c r="CF19" s="14"/>
      <c r="CG19" s="14"/>
      <c r="CH19" s="14"/>
      <c r="CI19" s="14"/>
      <c r="CJ19" s="14"/>
      <c r="CK19" s="14"/>
      <c r="CL19" s="14"/>
      <c r="CM19" s="14"/>
      <c r="CN19" s="14"/>
      <c r="CO19" s="10"/>
      <c r="CP19" s="10"/>
      <c r="CQ19" s="14"/>
      <c r="CR19" s="10"/>
      <c r="CS19" s="19"/>
      <c r="CT19" s="19"/>
      <c r="CU19" s="10"/>
      <c r="CV19" s="19"/>
      <c r="CW19" s="19"/>
      <c r="CX19" s="19"/>
      <c r="CY19" s="19"/>
      <c r="CZ19" s="19"/>
      <c r="DA19" s="10"/>
      <c r="DB19" s="19"/>
      <c r="DC19" s="19"/>
      <c r="DD19" s="19"/>
      <c r="DE19" s="19"/>
      <c r="DF19" s="10"/>
      <c r="DG19" s="10"/>
      <c r="DH19" s="19"/>
      <c r="DI19" s="10" t="s">
        <v>397</v>
      </c>
      <c r="DJ19" s="19"/>
      <c r="DK19" s="19"/>
      <c r="DL19" s="19"/>
      <c r="DM19" s="10" t="s">
        <v>453</v>
      </c>
      <c r="DN19" s="19"/>
      <c r="DO19" s="10" t="s">
        <v>480</v>
      </c>
      <c r="DP19" s="19"/>
      <c r="DQ19" s="19"/>
      <c r="DR19" s="19"/>
      <c r="DS19" s="10" t="s">
        <v>524</v>
      </c>
      <c r="DT19" s="10" t="s">
        <v>544</v>
      </c>
      <c r="DU19" s="19"/>
      <c r="DV19" s="10" t="s">
        <v>563</v>
      </c>
      <c r="DW19" s="10" t="s">
        <v>580</v>
      </c>
      <c r="DX19" s="19"/>
      <c r="DY19" s="19"/>
      <c r="DZ19" s="19"/>
      <c r="EA19" s="10"/>
      <c r="EB19" s="19"/>
      <c r="EC19" s="19"/>
      <c r="ED19" s="19"/>
      <c r="EE19" s="19"/>
      <c r="EF19" s="19"/>
      <c r="EG19" s="19"/>
      <c r="EH19" s="19"/>
      <c r="EI19" s="19"/>
      <c r="EJ19" s="19"/>
      <c r="EK19" s="19"/>
      <c r="EL19" s="19"/>
      <c r="EM19" s="19"/>
      <c r="EN19" s="19"/>
      <c r="EO19" s="19"/>
      <c r="EP19" s="19"/>
      <c r="EQ19" s="19"/>
      <c r="ER19" s="19"/>
      <c r="ES19" s="19"/>
      <c r="ET19" s="19"/>
      <c r="EU19" s="19"/>
      <c r="EV19" s="19"/>
      <c r="EW19" s="19"/>
      <c r="EX19" s="11"/>
      <c r="EY19" s="19"/>
      <c r="EZ19" s="19"/>
      <c r="FA19" s="19"/>
      <c r="FB19" s="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9"/>
      <c r="GA19" s="19"/>
      <c r="GB19" s="24"/>
      <c r="GC19" s="19"/>
      <c r="GD19" s="19"/>
      <c r="GE19" s="9"/>
      <c r="GF19" s="19"/>
      <c r="GG19" s="19"/>
      <c r="GH19" s="19"/>
      <c r="GI19" s="9"/>
      <c r="GJ19" s="19"/>
      <c r="GK19" s="19"/>
      <c r="GL19" s="9"/>
      <c r="GM19" s="19"/>
      <c r="GN19" s="19"/>
      <c r="GO19" s="19"/>
      <c r="GP19" s="9"/>
      <c r="GQ19" s="19"/>
      <c r="GR19" s="19"/>
      <c r="GS19" s="11"/>
      <c r="GT19" s="26" t="s">
        <v>53</v>
      </c>
      <c r="GU19" s="20" t="s">
        <v>37</v>
      </c>
      <c r="GV19" s="29" t="s">
        <v>1155</v>
      </c>
      <c r="GW19" s="29" t="s">
        <v>1310</v>
      </c>
      <c r="GX19" s="11" t="s">
        <v>743</v>
      </c>
      <c r="GY19" s="39" t="s">
        <v>725</v>
      </c>
    </row>
    <row r="20" spans="3:207" ht="29.25" customHeight="1" x14ac:dyDescent="0.3">
      <c r="D20" s="11" t="s">
        <v>225</v>
      </c>
      <c r="E20" s="9"/>
      <c r="F20" s="11"/>
      <c r="G20" s="9"/>
      <c r="H20" s="11"/>
      <c r="I20" s="9"/>
      <c r="J20" s="11"/>
      <c r="K20" s="11"/>
      <c r="L20" s="11"/>
      <c r="M20" s="11"/>
      <c r="N20" s="11"/>
      <c r="O20" s="11"/>
      <c r="P20" s="11"/>
      <c r="Q20" s="11"/>
      <c r="R20" s="11"/>
      <c r="S20" s="11"/>
      <c r="T20" s="11"/>
      <c r="U20" s="11"/>
      <c r="V20" s="11"/>
      <c r="W20" s="11"/>
      <c r="X20" s="11"/>
      <c r="Y20" s="11"/>
      <c r="Z20" s="10" t="s">
        <v>1148</v>
      </c>
      <c r="AA20" s="11"/>
      <c r="AB20" s="11"/>
      <c r="AC20" s="11"/>
      <c r="AD20" s="11"/>
      <c r="AE20" s="10" t="s">
        <v>1183</v>
      </c>
      <c r="AF20" s="19"/>
      <c r="AG20" s="19"/>
      <c r="AH20" s="19"/>
      <c r="AI20" s="19"/>
      <c r="AJ20" s="19"/>
      <c r="AK20" s="19"/>
      <c r="AL20" s="19"/>
      <c r="AM20" s="19"/>
      <c r="AN20" s="19"/>
      <c r="AO20" s="19"/>
      <c r="AP20" s="20"/>
      <c r="AQ20" s="19"/>
      <c r="AR20" s="19"/>
      <c r="AS20" s="19"/>
      <c r="AT20" s="19"/>
      <c r="AU20" s="19"/>
      <c r="AV20" s="9" t="s">
        <v>278</v>
      </c>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0"/>
      <c r="CA20" s="14"/>
      <c r="CB20" s="14"/>
      <c r="CC20" s="14"/>
      <c r="CD20" s="14"/>
      <c r="CE20" s="14"/>
      <c r="CF20" s="14"/>
      <c r="CG20" s="14"/>
      <c r="CH20" s="14"/>
      <c r="CI20" s="14"/>
      <c r="CJ20" s="14"/>
      <c r="CK20" s="14"/>
      <c r="CL20" s="14"/>
      <c r="CM20" s="14"/>
      <c r="CN20" s="14"/>
      <c r="CO20" s="10"/>
      <c r="CP20" s="10"/>
      <c r="CQ20" s="14"/>
      <c r="CR20" s="10"/>
      <c r="CS20" s="19"/>
      <c r="CT20" s="19"/>
      <c r="CU20" s="10"/>
      <c r="CV20" s="19"/>
      <c r="CW20" s="19"/>
      <c r="CX20" s="19"/>
      <c r="CY20" s="19"/>
      <c r="CZ20" s="19"/>
      <c r="DA20" s="10"/>
      <c r="DB20" s="19"/>
      <c r="DC20" s="19"/>
      <c r="DD20" s="19"/>
      <c r="DE20" s="19"/>
      <c r="DF20" s="22"/>
      <c r="DG20" s="22"/>
      <c r="DH20" s="19"/>
      <c r="DI20" s="10" t="s">
        <v>398</v>
      </c>
      <c r="DJ20" s="19"/>
      <c r="DK20" s="19"/>
      <c r="DL20" s="19"/>
      <c r="DM20" s="10" t="s">
        <v>454</v>
      </c>
      <c r="DN20" s="19"/>
      <c r="DO20" s="10" t="s">
        <v>481</v>
      </c>
      <c r="DP20" s="19"/>
      <c r="DQ20" s="19"/>
      <c r="DR20" s="19"/>
      <c r="DS20" s="10" t="s">
        <v>525</v>
      </c>
      <c r="DT20" s="10"/>
      <c r="DU20" s="19"/>
      <c r="DV20" s="10" t="s">
        <v>564</v>
      </c>
      <c r="DW20" s="10"/>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9"/>
      <c r="GA20" s="19"/>
      <c r="GB20" s="24"/>
      <c r="GC20" s="19"/>
      <c r="GD20" s="19"/>
      <c r="GE20" s="9"/>
      <c r="GF20" s="19"/>
      <c r="GG20" s="19"/>
      <c r="GH20" s="19"/>
      <c r="GI20" s="9"/>
      <c r="GJ20" s="19"/>
      <c r="GK20" s="19"/>
      <c r="GL20" s="9"/>
      <c r="GM20" s="19"/>
      <c r="GN20" s="19"/>
      <c r="GO20" s="19"/>
      <c r="GP20" s="9"/>
      <c r="GQ20" s="19"/>
      <c r="GR20" s="19"/>
      <c r="GS20" s="9"/>
      <c r="GT20" s="26" t="s">
        <v>54</v>
      </c>
      <c r="GU20" s="20" t="s">
        <v>37</v>
      </c>
      <c r="GV20" s="29" t="s">
        <v>1190</v>
      </c>
      <c r="GW20" s="29" t="s">
        <v>1310</v>
      </c>
      <c r="GX20" s="11" t="s">
        <v>744</v>
      </c>
      <c r="GY20" s="39" t="s">
        <v>726</v>
      </c>
    </row>
    <row r="21" spans="3:207" ht="29.25" customHeight="1" x14ac:dyDescent="0.3">
      <c r="D21" s="11" t="s">
        <v>226</v>
      </c>
      <c r="E21" s="9"/>
      <c r="F21" s="11"/>
      <c r="G21" s="11"/>
      <c r="H21" s="11"/>
      <c r="I21" s="10"/>
      <c r="J21" s="11"/>
      <c r="K21" s="11"/>
      <c r="L21" s="11"/>
      <c r="M21" s="11"/>
      <c r="N21" s="11"/>
      <c r="O21" s="11"/>
      <c r="P21" s="11"/>
      <c r="Q21" s="11"/>
      <c r="R21" s="11"/>
      <c r="S21" s="11"/>
      <c r="T21" s="11"/>
      <c r="U21" s="11"/>
      <c r="V21" s="11"/>
      <c r="W21" s="11"/>
      <c r="X21" s="11"/>
      <c r="Y21" s="11"/>
      <c r="Z21" s="10" t="s">
        <v>1149</v>
      </c>
      <c r="AA21" s="11"/>
      <c r="AB21" s="11"/>
      <c r="AC21" s="11"/>
      <c r="AD21" s="11"/>
      <c r="AE21" s="10" t="s">
        <v>1184</v>
      </c>
      <c r="AF21" s="19"/>
      <c r="AG21" s="19"/>
      <c r="AH21" s="19"/>
      <c r="AI21" s="19"/>
      <c r="AJ21" s="19"/>
      <c r="AK21" s="19"/>
      <c r="AL21" s="19"/>
      <c r="AM21" s="19"/>
      <c r="AN21" s="19"/>
      <c r="AO21" s="19"/>
      <c r="AP21" s="20"/>
      <c r="AQ21" s="19"/>
      <c r="AR21" s="19"/>
      <c r="AS21" s="19"/>
      <c r="AT21" s="19"/>
      <c r="AU21" s="19"/>
      <c r="AV21" s="22" t="s">
        <v>279</v>
      </c>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0"/>
      <c r="CA21" s="14"/>
      <c r="CB21" s="14"/>
      <c r="CC21" s="14"/>
      <c r="CD21" s="14"/>
      <c r="CE21" s="14"/>
      <c r="CF21" s="14"/>
      <c r="CG21" s="14"/>
      <c r="CH21" s="14"/>
      <c r="CI21" s="14"/>
      <c r="CJ21" s="14"/>
      <c r="CK21" s="14"/>
      <c r="CL21" s="14"/>
      <c r="CM21" s="14"/>
      <c r="CN21" s="14"/>
      <c r="CO21" s="14"/>
      <c r="CP21" s="10"/>
      <c r="CQ21" s="14"/>
      <c r="CR21" s="10"/>
      <c r="CS21" s="19"/>
      <c r="CT21" s="19"/>
      <c r="CU21" s="10"/>
      <c r="CV21" s="19"/>
      <c r="CW21" s="19"/>
      <c r="CX21" s="19"/>
      <c r="CY21" s="19"/>
      <c r="CZ21" s="19"/>
      <c r="DA21" s="19"/>
      <c r="DB21" s="19"/>
      <c r="DC21" s="19"/>
      <c r="DD21" s="19"/>
      <c r="DE21" s="19"/>
      <c r="DF21" s="20"/>
      <c r="DG21" s="22"/>
      <c r="DH21" s="19"/>
      <c r="DI21" s="10" t="s">
        <v>399</v>
      </c>
      <c r="DJ21" s="19"/>
      <c r="DK21" s="19"/>
      <c r="DL21" s="19"/>
      <c r="DM21" s="10" t="s">
        <v>455</v>
      </c>
      <c r="DN21" s="19"/>
      <c r="DO21" s="24" t="s">
        <v>482</v>
      </c>
      <c r="DP21" s="19"/>
      <c r="DQ21" s="19"/>
      <c r="DR21" s="19"/>
      <c r="DS21" s="10" t="s">
        <v>526</v>
      </c>
      <c r="DT21" s="19"/>
      <c r="DU21" s="19"/>
      <c r="DV21" s="10" t="s">
        <v>565</v>
      </c>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9"/>
      <c r="GA21" s="19"/>
      <c r="GB21" s="9"/>
      <c r="GC21" s="19"/>
      <c r="GD21" s="19"/>
      <c r="GE21" s="9"/>
      <c r="GF21" s="19"/>
      <c r="GG21" s="19"/>
      <c r="GH21" s="19"/>
      <c r="GI21" s="19"/>
      <c r="GJ21" s="19"/>
      <c r="GK21" s="19"/>
      <c r="GL21" s="19"/>
      <c r="GM21" s="19"/>
      <c r="GN21" s="19"/>
      <c r="GO21" s="19"/>
      <c r="GP21" s="9"/>
      <c r="GQ21" s="19"/>
      <c r="GR21" s="19"/>
      <c r="GS21" s="9"/>
      <c r="GT21" s="26" t="s">
        <v>55</v>
      </c>
      <c r="GU21" s="20" t="s">
        <v>37</v>
      </c>
      <c r="GV21" s="29" t="s">
        <v>1162</v>
      </c>
      <c r="GW21" s="29" t="s">
        <v>1310</v>
      </c>
      <c r="GX21" s="11" t="s">
        <v>745</v>
      </c>
      <c r="GY21" s="39" t="s">
        <v>727</v>
      </c>
    </row>
    <row r="22" spans="3:207" ht="28.5" customHeight="1" x14ac:dyDescent="0.3">
      <c r="D22" s="11" t="s">
        <v>227</v>
      </c>
      <c r="E22" s="9"/>
      <c r="F22" s="11"/>
      <c r="G22" s="11"/>
      <c r="H22" s="11"/>
      <c r="I22" s="10"/>
      <c r="J22" s="11"/>
      <c r="K22" s="11"/>
      <c r="L22" s="11"/>
      <c r="M22" s="11"/>
      <c r="N22" s="11"/>
      <c r="O22" s="11"/>
      <c r="P22" s="11"/>
      <c r="Q22" s="11"/>
      <c r="R22" s="11"/>
      <c r="S22" s="11"/>
      <c r="T22" s="11"/>
      <c r="U22" s="11"/>
      <c r="V22" s="11"/>
      <c r="W22" s="11"/>
      <c r="X22" s="11"/>
      <c r="Y22" s="11"/>
      <c r="Z22" s="10" t="s">
        <v>1150</v>
      </c>
      <c r="AA22" s="11"/>
      <c r="AB22" s="11"/>
      <c r="AC22" s="11"/>
      <c r="AD22" s="11"/>
      <c r="AE22" s="10" t="s">
        <v>1185</v>
      </c>
      <c r="AF22" s="19"/>
      <c r="AG22" s="19"/>
      <c r="AH22" s="19"/>
      <c r="AI22" s="19"/>
      <c r="AJ22" s="19"/>
      <c r="AK22" s="19"/>
      <c r="AL22" s="19"/>
      <c r="AM22" s="19"/>
      <c r="AN22" s="19"/>
      <c r="AO22" s="19"/>
      <c r="AP22" s="20"/>
      <c r="AQ22" s="19"/>
      <c r="AR22" s="19"/>
      <c r="AS22" s="19"/>
      <c r="AT22" s="19"/>
      <c r="AU22" s="19"/>
      <c r="AV22" s="22"/>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0"/>
      <c r="CA22" s="14"/>
      <c r="CB22" s="14"/>
      <c r="CC22" s="14"/>
      <c r="CD22" s="14"/>
      <c r="CE22" s="14"/>
      <c r="CF22" s="14"/>
      <c r="CG22" s="14"/>
      <c r="CH22" s="14"/>
      <c r="CI22" s="14"/>
      <c r="CJ22" s="14"/>
      <c r="CK22" s="14"/>
      <c r="CL22" s="14"/>
      <c r="CM22" s="14"/>
      <c r="CN22" s="14"/>
      <c r="CO22" s="14"/>
      <c r="CP22" s="10"/>
      <c r="CQ22" s="14"/>
      <c r="CR22" s="10"/>
      <c r="CS22" s="19"/>
      <c r="CT22" s="19"/>
      <c r="CU22" s="19"/>
      <c r="CV22" s="19"/>
      <c r="CW22" s="19"/>
      <c r="CX22" s="19"/>
      <c r="CY22" s="19"/>
      <c r="CZ22" s="19"/>
      <c r="DA22" s="19"/>
      <c r="DB22" s="19"/>
      <c r="DC22" s="19"/>
      <c r="DD22" s="19"/>
      <c r="DE22" s="19"/>
      <c r="DF22" s="20"/>
      <c r="DG22" s="20"/>
      <c r="DH22" s="19"/>
      <c r="DI22" s="10" t="s">
        <v>400</v>
      </c>
      <c r="DJ22" s="19"/>
      <c r="DK22" s="19"/>
      <c r="DL22" s="19"/>
      <c r="DM22" s="10" t="s">
        <v>456</v>
      </c>
      <c r="DN22" s="19"/>
      <c r="DO22" s="24" t="s">
        <v>483</v>
      </c>
      <c r="DP22" s="19"/>
      <c r="DQ22" s="19"/>
      <c r="DR22" s="19"/>
      <c r="DS22" s="10" t="s">
        <v>527</v>
      </c>
      <c r="DT22" s="19"/>
      <c r="DU22" s="19"/>
      <c r="DV22" s="10" t="s">
        <v>566</v>
      </c>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9"/>
      <c r="GA22" s="19"/>
      <c r="GB22" s="9"/>
      <c r="GC22" s="19"/>
      <c r="GD22" s="19"/>
      <c r="GE22" s="9"/>
      <c r="GF22" s="19"/>
      <c r="GG22" s="19"/>
      <c r="GH22" s="19"/>
      <c r="GI22" s="19"/>
      <c r="GJ22" s="19"/>
      <c r="GK22" s="19"/>
      <c r="GL22" s="19"/>
      <c r="GM22" s="19"/>
      <c r="GN22" s="19"/>
      <c r="GO22" s="19"/>
      <c r="GP22" s="24"/>
      <c r="GQ22" s="19"/>
      <c r="GR22" s="19"/>
      <c r="GS22" s="9"/>
      <c r="GT22" s="26" t="s">
        <v>56</v>
      </c>
      <c r="GU22" s="20" t="s">
        <v>37</v>
      </c>
      <c r="GV22" s="29" t="s">
        <v>1191</v>
      </c>
      <c r="GW22" s="29" t="s">
        <v>1310</v>
      </c>
      <c r="GX22" s="11" t="s">
        <v>746</v>
      </c>
      <c r="GY22" s="38" t="s">
        <v>728</v>
      </c>
    </row>
    <row r="23" spans="3:207" ht="35.25" customHeight="1" x14ac:dyDescent="0.3">
      <c r="D23" s="11" t="s">
        <v>228</v>
      </c>
      <c r="E23" s="9"/>
      <c r="F23" s="11"/>
      <c r="G23" s="11"/>
      <c r="H23" s="11"/>
      <c r="I23" s="10"/>
      <c r="J23" s="11"/>
      <c r="K23" s="11"/>
      <c r="L23" s="11"/>
      <c r="M23" s="11"/>
      <c r="N23" s="11"/>
      <c r="O23" s="11"/>
      <c r="P23" s="11"/>
      <c r="Q23" s="11"/>
      <c r="R23" s="11"/>
      <c r="S23" s="11"/>
      <c r="T23" s="11"/>
      <c r="U23" s="11"/>
      <c r="V23" s="11"/>
      <c r="W23" s="11"/>
      <c r="X23" s="11"/>
      <c r="Y23" s="11"/>
      <c r="Z23" s="10" t="s">
        <v>1151</v>
      </c>
      <c r="AA23" s="11"/>
      <c r="AB23" s="11"/>
      <c r="AC23" s="11"/>
      <c r="AD23" s="11"/>
      <c r="AE23" s="10" t="s">
        <v>1186</v>
      </c>
      <c r="AF23" s="19"/>
      <c r="AG23" s="19"/>
      <c r="AH23" s="19"/>
      <c r="AI23" s="19"/>
      <c r="AJ23" s="19"/>
      <c r="AK23" s="19"/>
      <c r="AL23" s="19"/>
      <c r="AM23" s="19"/>
      <c r="AN23" s="19"/>
      <c r="AO23" s="19"/>
      <c r="AP23" s="20"/>
      <c r="AQ23" s="19"/>
      <c r="AR23" s="19"/>
      <c r="AS23" s="19"/>
      <c r="AT23" s="19"/>
      <c r="AU23" s="19"/>
      <c r="AV23" s="20"/>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0"/>
      <c r="CA23" s="14"/>
      <c r="CB23" s="14"/>
      <c r="CC23" s="14"/>
      <c r="CD23" s="14"/>
      <c r="CE23" s="14"/>
      <c r="CF23" s="14"/>
      <c r="CG23" s="14"/>
      <c r="CH23" s="14"/>
      <c r="CI23" s="14"/>
      <c r="CJ23" s="14"/>
      <c r="CK23" s="14"/>
      <c r="CL23" s="14"/>
      <c r="CM23" s="14"/>
      <c r="CN23" s="14"/>
      <c r="CO23" s="14"/>
      <c r="CP23" s="14"/>
      <c r="CQ23" s="14"/>
      <c r="CR23" s="10"/>
      <c r="CS23" s="19"/>
      <c r="CT23" s="19"/>
      <c r="CU23" s="19"/>
      <c r="CV23" s="19"/>
      <c r="CW23" s="19"/>
      <c r="CX23" s="19"/>
      <c r="CY23" s="19"/>
      <c r="CZ23" s="19"/>
      <c r="DA23" s="19"/>
      <c r="DB23" s="19"/>
      <c r="DC23" s="19"/>
      <c r="DD23" s="19"/>
      <c r="DE23" s="19"/>
      <c r="DF23" s="20"/>
      <c r="DG23" s="20"/>
      <c r="DH23" s="19"/>
      <c r="DI23" s="10" t="s">
        <v>401</v>
      </c>
      <c r="DJ23" s="19"/>
      <c r="DK23" s="19"/>
      <c r="DL23" s="19"/>
      <c r="DM23" s="10" t="s">
        <v>457</v>
      </c>
      <c r="DN23" s="19"/>
      <c r="DO23" s="24" t="s">
        <v>484</v>
      </c>
      <c r="DP23" s="19"/>
      <c r="DQ23" s="19"/>
      <c r="DR23" s="19"/>
      <c r="DS23" s="10" t="s">
        <v>528</v>
      </c>
      <c r="DT23" s="19"/>
      <c r="DU23" s="19"/>
      <c r="DV23" s="10" t="s">
        <v>567</v>
      </c>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9"/>
      <c r="GA23" s="19"/>
      <c r="GB23" s="9"/>
      <c r="GC23" s="19"/>
      <c r="GD23" s="19"/>
      <c r="GE23" s="24"/>
      <c r="GF23" s="19"/>
      <c r="GG23" s="19"/>
      <c r="GH23" s="19"/>
      <c r="GI23" s="19"/>
      <c r="GJ23" s="19"/>
      <c r="GK23" s="19"/>
      <c r="GL23" s="19"/>
      <c r="GM23" s="19"/>
      <c r="GN23" s="19"/>
      <c r="GO23" s="19"/>
      <c r="GP23" s="9"/>
      <c r="GQ23" s="19"/>
      <c r="GR23" s="19"/>
      <c r="GS23" s="9"/>
      <c r="GT23" s="26" t="s">
        <v>57</v>
      </c>
      <c r="GU23" s="20" t="s">
        <v>37</v>
      </c>
      <c r="GV23" s="29" t="s">
        <v>1192</v>
      </c>
      <c r="GW23" s="29" t="s">
        <v>1310</v>
      </c>
      <c r="GX23" s="11" t="s">
        <v>746</v>
      </c>
      <c r="GY23" s="39" t="s">
        <v>729</v>
      </c>
    </row>
    <row r="24" spans="3:207" ht="48" customHeight="1" x14ac:dyDescent="0.3">
      <c r="D24" s="11" t="s">
        <v>229</v>
      </c>
      <c r="E24" s="9"/>
      <c r="F24" s="11"/>
      <c r="G24" s="11"/>
      <c r="H24" s="11"/>
      <c r="I24" s="10"/>
      <c r="J24" s="11"/>
      <c r="K24" s="11"/>
      <c r="L24" s="11"/>
      <c r="M24" s="11"/>
      <c r="N24" s="11"/>
      <c r="O24" s="11"/>
      <c r="P24" s="11"/>
      <c r="Q24" s="11"/>
      <c r="R24" s="11"/>
      <c r="S24" s="11"/>
      <c r="T24" s="11"/>
      <c r="U24" s="11"/>
      <c r="V24" s="11"/>
      <c r="W24" s="11"/>
      <c r="X24" s="11"/>
      <c r="Y24" s="11"/>
      <c r="Z24" s="10" t="s">
        <v>1152</v>
      </c>
      <c r="AA24" s="11"/>
      <c r="AB24" s="11"/>
      <c r="AC24" s="11"/>
      <c r="AD24" s="11"/>
      <c r="AE24" s="10" t="s">
        <v>1153</v>
      </c>
      <c r="AF24" s="19"/>
      <c r="AG24" s="19"/>
      <c r="AH24" s="19"/>
      <c r="AI24" s="19"/>
      <c r="AJ24" s="19"/>
      <c r="AK24" s="19"/>
      <c r="AL24" s="19"/>
      <c r="AM24" s="19"/>
      <c r="AN24" s="19"/>
      <c r="AO24" s="19"/>
      <c r="AP24" s="20"/>
      <c r="AQ24" s="19"/>
      <c r="AR24" s="19"/>
      <c r="AS24" s="19"/>
      <c r="AT24" s="19"/>
      <c r="AU24" s="19"/>
      <c r="AV24" s="20"/>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9"/>
      <c r="CT24" s="19"/>
      <c r="CU24" s="19"/>
      <c r="CV24" s="19"/>
      <c r="CW24" s="19"/>
      <c r="CX24" s="19"/>
      <c r="CY24" s="19"/>
      <c r="CZ24" s="19"/>
      <c r="DA24" s="19"/>
      <c r="DB24" s="19"/>
      <c r="DC24" s="19"/>
      <c r="DD24" s="19"/>
      <c r="DE24" s="19"/>
      <c r="DF24" s="20"/>
      <c r="DG24" s="20"/>
      <c r="DH24" s="19"/>
      <c r="DI24" s="10" t="s">
        <v>402</v>
      </c>
      <c r="DJ24" s="19"/>
      <c r="DK24" s="19"/>
      <c r="DL24" s="19"/>
      <c r="DM24" s="10" t="s">
        <v>458</v>
      </c>
      <c r="DN24" s="19"/>
      <c r="DO24" s="24"/>
      <c r="DP24" s="19"/>
      <c r="DQ24" s="19"/>
      <c r="DR24" s="19"/>
      <c r="DS24" s="10" t="s">
        <v>529</v>
      </c>
      <c r="DT24" s="19"/>
      <c r="DU24" s="19"/>
      <c r="DV24" s="10"/>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9"/>
      <c r="GA24" s="19"/>
      <c r="GB24" s="19"/>
      <c r="GC24" s="19"/>
      <c r="GD24" s="19"/>
      <c r="GE24" s="24"/>
      <c r="GF24" s="19"/>
      <c r="GG24" s="19"/>
      <c r="GH24" s="19"/>
      <c r="GI24" s="19"/>
      <c r="GJ24" s="19"/>
      <c r="GK24" s="19"/>
      <c r="GL24" s="19"/>
      <c r="GM24" s="19"/>
      <c r="GN24" s="19"/>
      <c r="GO24" s="19"/>
      <c r="GP24" s="9"/>
      <c r="GQ24" s="19"/>
      <c r="GR24" s="19"/>
      <c r="GS24" s="11"/>
      <c r="GT24" s="26" t="s">
        <v>58</v>
      </c>
      <c r="GU24" s="20" t="s">
        <v>37</v>
      </c>
      <c r="GV24" s="29" t="s">
        <v>1140</v>
      </c>
      <c r="GW24" s="29" t="s">
        <v>1310</v>
      </c>
      <c r="GX24" s="11" t="s">
        <v>746</v>
      </c>
      <c r="GY24" s="38" t="s">
        <v>730</v>
      </c>
    </row>
    <row r="25" spans="3:207" ht="29.25" customHeight="1" x14ac:dyDescent="0.3">
      <c r="D25" s="11" t="s">
        <v>230</v>
      </c>
      <c r="E25" s="9"/>
      <c r="F25" s="11"/>
      <c r="G25" s="11"/>
      <c r="H25" s="11"/>
      <c r="I25" s="10"/>
      <c r="J25" s="11"/>
      <c r="K25" s="11"/>
      <c r="L25" s="11"/>
      <c r="M25" s="11"/>
      <c r="N25" s="11"/>
      <c r="O25" s="11"/>
      <c r="P25" s="11"/>
      <c r="Q25" s="11"/>
      <c r="R25" s="11"/>
      <c r="S25" s="11"/>
      <c r="T25" s="11"/>
      <c r="U25" s="11"/>
      <c r="V25" s="11"/>
      <c r="W25" s="11"/>
      <c r="X25" s="11"/>
      <c r="Y25" s="11"/>
      <c r="Z25" s="10" t="s">
        <v>1153</v>
      </c>
      <c r="AA25" s="11"/>
      <c r="AB25" s="11"/>
      <c r="AC25" s="11"/>
      <c r="AD25" s="11"/>
      <c r="AE25" s="11"/>
      <c r="AF25" s="20"/>
      <c r="AG25" s="20"/>
      <c r="AH25" s="20"/>
      <c r="AI25" s="20"/>
      <c r="AJ25" s="20"/>
      <c r="AK25" s="20"/>
      <c r="AL25" s="20"/>
      <c r="AM25" s="20"/>
      <c r="AN25" s="20"/>
      <c r="AO25" s="20"/>
      <c r="AP25" s="10"/>
      <c r="AQ25" s="20"/>
      <c r="AR25" s="20"/>
      <c r="AS25" s="20"/>
      <c r="AT25" s="20"/>
      <c r="AU25" s="20"/>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20"/>
      <c r="CT25" s="20"/>
      <c r="CU25" s="20"/>
      <c r="CV25" s="20"/>
      <c r="CW25" s="20"/>
      <c r="CX25" s="20"/>
      <c r="CY25" s="20"/>
      <c r="CZ25" s="20"/>
      <c r="DA25" s="20"/>
      <c r="DB25" s="20"/>
      <c r="DC25" s="20"/>
      <c r="DD25" s="20"/>
      <c r="DE25" s="20"/>
      <c r="DF25" s="20"/>
      <c r="DG25" s="20"/>
      <c r="DH25" s="20"/>
      <c r="DI25" s="10" t="s">
        <v>403</v>
      </c>
      <c r="DJ25" s="20"/>
      <c r="DK25" s="20"/>
      <c r="DL25" s="20"/>
      <c r="DM25" s="10" t="s">
        <v>459</v>
      </c>
      <c r="DN25" s="20"/>
      <c r="DO25" s="20"/>
      <c r="DP25" s="20"/>
      <c r="DQ25" s="20"/>
      <c r="DR25" s="20"/>
      <c r="DS25" s="10" t="s">
        <v>530</v>
      </c>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9"/>
      <c r="GA25" s="20"/>
      <c r="GB25" s="20"/>
      <c r="GC25" s="20"/>
      <c r="GD25" s="20"/>
      <c r="GE25" s="9"/>
      <c r="GF25" s="20"/>
      <c r="GG25" s="20"/>
      <c r="GH25" s="20"/>
      <c r="GI25" s="20"/>
      <c r="GJ25" s="20"/>
      <c r="GK25" s="20"/>
      <c r="GL25" s="20"/>
      <c r="GM25" s="20"/>
      <c r="GN25" s="20"/>
      <c r="GO25" s="20"/>
      <c r="GP25" s="20"/>
      <c r="GQ25" s="20"/>
      <c r="GR25" s="20"/>
      <c r="GS25" s="9"/>
      <c r="GT25" s="26" t="s">
        <v>59</v>
      </c>
      <c r="GU25" s="20" t="s">
        <v>37</v>
      </c>
      <c r="GV25" s="29" t="s">
        <v>1193</v>
      </c>
      <c r="GW25" s="29" t="s">
        <v>1310</v>
      </c>
      <c r="GX25" s="11" t="s">
        <v>747</v>
      </c>
      <c r="GY25" s="39" t="s">
        <v>731</v>
      </c>
    </row>
    <row r="26" spans="3:207" ht="30.75" x14ac:dyDescent="0.3">
      <c r="D26" s="11" t="s">
        <v>231</v>
      </c>
      <c r="E26" s="9"/>
      <c r="F26" s="11"/>
      <c r="G26" s="11"/>
      <c r="H26" s="11"/>
      <c r="I26" s="10"/>
      <c r="J26" s="11"/>
      <c r="K26" s="11"/>
      <c r="L26" s="11"/>
      <c r="M26" s="11"/>
      <c r="N26" s="11"/>
      <c r="O26" s="11"/>
      <c r="P26" s="11"/>
      <c r="Q26" s="11"/>
      <c r="R26" s="11"/>
      <c r="S26" s="11"/>
      <c r="T26" s="11"/>
      <c r="U26" s="11"/>
      <c r="V26" s="11"/>
      <c r="W26" s="11"/>
      <c r="X26" s="11"/>
      <c r="Y26" s="11"/>
      <c r="Z26" s="11"/>
      <c r="AA26" s="11"/>
      <c r="AB26" s="11"/>
      <c r="AC26" s="11"/>
      <c r="AD26" s="11"/>
      <c r="AE26" s="11"/>
      <c r="AF26" s="20"/>
      <c r="AG26" s="20"/>
      <c r="AH26" s="20"/>
      <c r="AI26" s="20"/>
      <c r="AJ26" s="20"/>
      <c r="AK26" s="20"/>
      <c r="AL26" s="20"/>
      <c r="AM26" s="20"/>
      <c r="AN26" s="20"/>
      <c r="AO26" s="20"/>
      <c r="AP26" s="20"/>
      <c r="AQ26" s="20"/>
      <c r="AR26" s="20"/>
      <c r="AS26" s="20"/>
      <c r="AT26" s="20"/>
      <c r="AU26" s="20"/>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20"/>
      <c r="CT26" s="20"/>
      <c r="CU26" s="20"/>
      <c r="CV26" s="20"/>
      <c r="CW26" s="20"/>
      <c r="CX26" s="20"/>
      <c r="CY26" s="20"/>
      <c r="CZ26" s="20"/>
      <c r="DA26" s="20"/>
      <c r="DB26" s="20"/>
      <c r="DC26" s="20"/>
      <c r="DD26" s="20"/>
      <c r="DE26" s="20"/>
      <c r="DF26" s="20"/>
      <c r="DG26" s="20"/>
      <c r="DH26" s="20"/>
      <c r="DI26" s="10" t="s">
        <v>404</v>
      </c>
      <c r="DJ26" s="20"/>
      <c r="DK26" s="20"/>
      <c r="DL26" s="20"/>
      <c r="DM26" s="10"/>
      <c r="DN26" s="20"/>
      <c r="DO26" s="20"/>
      <c r="DP26" s="20"/>
      <c r="DQ26" s="20"/>
      <c r="DR26" s="20"/>
      <c r="DS26" s="10" t="s">
        <v>531</v>
      </c>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9"/>
      <c r="GF26" s="20"/>
      <c r="GG26" s="20"/>
      <c r="GH26" s="20"/>
      <c r="GI26" s="20"/>
      <c r="GJ26" s="20"/>
      <c r="GK26" s="20"/>
      <c r="GL26" s="20"/>
      <c r="GM26" s="20"/>
      <c r="GN26" s="20"/>
      <c r="GO26" s="20"/>
      <c r="GP26" s="20"/>
      <c r="GQ26" s="20"/>
      <c r="GR26" s="20"/>
      <c r="GS26" s="9"/>
      <c r="GT26" s="26" t="s">
        <v>60</v>
      </c>
      <c r="GU26" s="20" t="s">
        <v>37</v>
      </c>
      <c r="GV26" s="29" t="s">
        <v>1173</v>
      </c>
      <c r="GW26" s="29" t="s">
        <v>1310</v>
      </c>
      <c r="GX26" s="11" t="s">
        <v>748</v>
      </c>
      <c r="GY26" s="38" t="s">
        <v>708</v>
      </c>
    </row>
    <row r="27" spans="3:207" ht="30.75" x14ac:dyDescent="0.3">
      <c r="D27" s="11" t="s">
        <v>126</v>
      </c>
      <c r="E27" s="9"/>
      <c r="F27" s="11"/>
      <c r="G27" s="11"/>
      <c r="H27" s="11"/>
      <c r="I27" s="10"/>
      <c r="J27" s="11"/>
      <c r="K27" s="11"/>
      <c r="L27" s="11"/>
      <c r="M27" s="11"/>
      <c r="N27" s="11"/>
      <c r="O27" s="11"/>
      <c r="P27" s="11"/>
      <c r="Q27" s="11"/>
      <c r="R27" s="11"/>
      <c r="S27" s="11"/>
      <c r="T27" s="11"/>
      <c r="U27" s="11"/>
      <c r="V27" s="11"/>
      <c r="W27" s="11"/>
      <c r="X27" s="11"/>
      <c r="Y27" s="11"/>
      <c r="Z27" s="11"/>
      <c r="AA27" s="11"/>
      <c r="AB27" s="11"/>
      <c r="AC27" s="11"/>
      <c r="AD27" s="11"/>
      <c r="AE27" s="11"/>
      <c r="AF27" s="20"/>
      <c r="AG27" s="20"/>
      <c r="AH27" s="20"/>
      <c r="AI27" s="20"/>
      <c r="AJ27" s="20"/>
      <c r="AK27" s="20"/>
      <c r="AL27" s="20"/>
      <c r="AM27" s="20"/>
      <c r="AN27" s="20"/>
      <c r="AO27" s="20"/>
      <c r="AP27" s="20"/>
      <c r="AQ27" s="20"/>
      <c r="AR27" s="20"/>
      <c r="AS27" s="20"/>
      <c r="AT27" s="20"/>
      <c r="AU27" s="20"/>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20"/>
      <c r="CT27" s="20"/>
      <c r="CU27" s="20"/>
      <c r="CV27" s="20"/>
      <c r="CW27" s="20"/>
      <c r="CX27" s="20"/>
      <c r="CY27" s="20"/>
      <c r="CZ27" s="20"/>
      <c r="DA27" s="20"/>
      <c r="DB27" s="20"/>
      <c r="DC27" s="20"/>
      <c r="DD27" s="20"/>
      <c r="DE27" s="20"/>
      <c r="DF27" s="20"/>
      <c r="DG27" s="20"/>
      <c r="DH27" s="20"/>
      <c r="DI27" s="10" t="s">
        <v>405</v>
      </c>
      <c r="DJ27" s="20"/>
      <c r="DK27" s="20"/>
      <c r="DL27" s="20"/>
      <c r="DM27" s="20"/>
      <c r="DN27" s="20"/>
      <c r="DO27" s="20"/>
      <c r="DP27" s="20"/>
      <c r="DQ27" s="20"/>
      <c r="DR27" s="20"/>
      <c r="DS27" s="10" t="s">
        <v>532</v>
      </c>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9"/>
      <c r="GF27" s="20"/>
      <c r="GG27" s="20"/>
      <c r="GH27" s="20"/>
      <c r="GI27" s="20"/>
      <c r="GJ27" s="20"/>
      <c r="GK27" s="20"/>
      <c r="GL27" s="20"/>
      <c r="GM27" s="20"/>
      <c r="GN27" s="20"/>
      <c r="GO27" s="20"/>
      <c r="GP27" s="20"/>
      <c r="GQ27" s="20"/>
      <c r="GR27" s="20"/>
      <c r="GS27" s="24"/>
      <c r="GT27" s="26" t="s">
        <v>61</v>
      </c>
      <c r="GU27" s="20" t="s">
        <v>37</v>
      </c>
      <c r="GV27" s="29" t="s">
        <v>1141</v>
      </c>
      <c r="GW27" s="29" t="s">
        <v>1310</v>
      </c>
      <c r="GX27" s="11" t="s">
        <v>749</v>
      </c>
      <c r="GY27" s="38" t="s">
        <v>732</v>
      </c>
    </row>
    <row r="28" spans="3:207" x14ac:dyDescent="0.3">
      <c r="D28" s="11" t="s">
        <v>127</v>
      </c>
      <c r="E28" s="9"/>
      <c r="F28" s="11"/>
      <c r="G28" s="11"/>
      <c r="H28" s="11"/>
      <c r="I28" s="10"/>
      <c r="J28" s="11"/>
      <c r="K28" s="11"/>
      <c r="L28" s="11"/>
      <c r="M28" s="11"/>
      <c r="N28" s="11"/>
      <c r="O28" s="11"/>
      <c r="P28" s="11"/>
      <c r="Q28" s="11"/>
      <c r="R28" s="11"/>
      <c r="S28" s="11"/>
      <c r="T28" s="11"/>
      <c r="U28" s="11"/>
      <c r="V28" s="11"/>
      <c r="W28" s="11"/>
      <c r="X28" s="11"/>
      <c r="Y28" s="11"/>
      <c r="Z28" s="11"/>
      <c r="AA28" s="11"/>
      <c r="AB28" s="11"/>
      <c r="AC28" s="11"/>
      <c r="AD28" s="11"/>
      <c r="AE28" s="11"/>
      <c r="AF28" s="20"/>
      <c r="AG28" s="20"/>
      <c r="AH28" s="20"/>
      <c r="AI28" s="20"/>
      <c r="AJ28" s="20"/>
      <c r="AK28" s="20"/>
      <c r="AL28" s="20"/>
      <c r="AM28" s="20"/>
      <c r="AN28" s="20"/>
      <c r="AO28" s="20"/>
      <c r="AP28" s="20"/>
      <c r="AQ28" s="20"/>
      <c r="AR28" s="20"/>
      <c r="AS28" s="20"/>
      <c r="AT28" s="20"/>
      <c r="AU28" s="20"/>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20"/>
      <c r="CT28" s="20"/>
      <c r="CU28" s="20"/>
      <c r="CV28" s="20"/>
      <c r="CW28" s="20"/>
      <c r="CX28" s="20"/>
      <c r="CY28" s="20"/>
      <c r="CZ28" s="20"/>
      <c r="DA28" s="20"/>
      <c r="DB28" s="20"/>
      <c r="DC28" s="20"/>
      <c r="DD28" s="20"/>
      <c r="DE28" s="20"/>
      <c r="DF28" s="20"/>
      <c r="DG28" s="20"/>
      <c r="DH28" s="20"/>
      <c r="DI28" s="10" t="s">
        <v>406</v>
      </c>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4"/>
      <c r="GF28" s="20"/>
      <c r="GG28" s="20"/>
      <c r="GH28" s="20"/>
      <c r="GI28" s="20"/>
      <c r="GJ28" s="20"/>
      <c r="GK28" s="20"/>
      <c r="GL28" s="20"/>
      <c r="GM28" s="20"/>
      <c r="GN28" s="20"/>
      <c r="GO28" s="20"/>
      <c r="GP28" s="20"/>
      <c r="GQ28" s="20"/>
      <c r="GR28" s="20"/>
      <c r="GS28" s="24"/>
      <c r="GT28" s="26" t="s">
        <v>62</v>
      </c>
      <c r="GU28" s="20" t="s">
        <v>37</v>
      </c>
      <c r="GV28" s="29" t="s">
        <v>1142</v>
      </c>
      <c r="GW28" s="29" t="s">
        <v>1310</v>
      </c>
      <c r="GX28" s="11" t="s">
        <v>750</v>
      </c>
      <c r="GY28" s="38" t="s">
        <v>709</v>
      </c>
    </row>
    <row r="29" spans="3:207" x14ac:dyDescent="0.3">
      <c r="D29" s="11" t="s">
        <v>128</v>
      </c>
      <c r="E29" s="9"/>
      <c r="F29" s="11"/>
      <c r="G29" s="11"/>
      <c r="H29" s="11"/>
      <c r="I29" s="10"/>
      <c r="J29" s="11"/>
      <c r="K29" s="11"/>
      <c r="L29" s="11"/>
      <c r="M29" s="11"/>
      <c r="N29" s="11"/>
      <c r="O29" s="11"/>
      <c r="P29" s="11"/>
      <c r="Q29" s="11"/>
      <c r="R29" s="11"/>
      <c r="S29" s="11"/>
      <c r="T29" s="11"/>
      <c r="U29" s="11"/>
      <c r="V29" s="11"/>
      <c r="W29" s="11"/>
      <c r="X29" s="11"/>
      <c r="Y29" s="11"/>
      <c r="Z29" s="11"/>
      <c r="AA29" s="11"/>
      <c r="AB29" s="11"/>
      <c r="AC29" s="11"/>
      <c r="AD29" s="11"/>
      <c r="AE29" s="11"/>
      <c r="AF29" s="20"/>
      <c r="AG29" s="20"/>
      <c r="AH29" s="20"/>
      <c r="AI29" s="20"/>
      <c r="AJ29" s="20"/>
      <c r="AK29" s="20"/>
      <c r="AL29" s="20"/>
      <c r="AM29" s="20"/>
      <c r="AN29" s="20"/>
      <c r="AO29" s="20"/>
      <c r="AP29" s="20"/>
      <c r="AQ29" s="20"/>
      <c r="AR29" s="20"/>
      <c r="AS29" s="20"/>
      <c r="AT29" s="20"/>
      <c r="AU29" s="20"/>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20"/>
      <c r="CT29" s="20"/>
      <c r="CU29" s="20"/>
      <c r="CV29" s="20"/>
      <c r="CW29" s="20"/>
      <c r="CX29" s="20"/>
      <c r="CY29" s="20"/>
      <c r="CZ29" s="20"/>
      <c r="DA29" s="20"/>
      <c r="DB29" s="20"/>
      <c r="DC29" s="20"/>
      <c r="DD29" s="20"/>
      <c r="DE29" s="20"/>
      <c r="DF29" s="20"/>
      <c r="DG29" s="20"/>
      <c r="DH29" s="20"/>
      <c r="DI29" s="10" t="s">
        <v>407</v>
      </c>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4"/>
      <c r="GT29" s="26" t="s">
        <v>63</v>
      </c>
      <c r="GU29" s="20" t="s">
        <v>37</v>
      </c>
      <c r="GV29" s="29" t="s">
        <v>1194</v>
      </c>
      <c r="GW29" s="29" t="s">
        <v>1310</v>
      </c>
      <c r="GX29" s="11" t="s">
        <v>734</v>
      </c>
      <c r="GY29" s="39" t="s">
        <v>733</v>
      </c>
    </row>
    <row r="30" spans="3:207" x14ac:dyDescent="0.3">
      <c r="D30" s="11" t="s">
        <v>129</v>
      </c>
      <c r="E30" s="9"/>
      <c r="F30" s="11"/>
      <c r="G30" s="11"/>
      <c r="H30" s="11"/>
      <c r="I30" s="10"/>
      <c r="J30" s="11"/>
      <c r="K30" s="11"/>
      <c r="L30" s="11"/>
      <c r="M30" s="11"/>
      <c r="N30" s="11"/>
      <c r="O30" s="11"/>
      <c r="P30" s="11"/>
      <c r="Q30" s="11"/>
      <c r="R30" s="11"/>
      <c r="S30" s="11"/>
      <c r="T30" s="11"/>
      <c r="U30" s="11"/>
      <c r="V30" s="11"/>
      <c r="W30" s="11"/>
      <c r="X30" s="11"/>
      <c r="Y30" s="11"/>
      <c r="Z30" s="11"/>
      <c r="AA30" s="11"/>
      <c r="AB30" s="11"/>
      <c r="AC30" s="11"/>
      <c r="AD30" s="11"/>
      <c r="AE30" s="11"/>
      <c r="AF30" s="20"/>
      <c r="AG30" s="20"/>
      <c r="AH30" s="20"/>
      <c r="AI30" s="20"/>
      <c r="AJ30" s="20"/>
      <c r="AK30" s="20"/>
      <c r="AL30" s="20"/>
      <c r="AM30" s="20"/>
      <c r="AN30" s="20"/>
      <c r="AO30" s="20"/>
      <c r="AP30" s="20"/>
      <c r="AQ30" s="20"/>
      <c r="AR30" s="20"/>
      <c r="AS30" s="20"/>
      <c r="AT30" s="20"/>
      <c r="AU30" s="20"/>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20"/>
      <c r="CT30" s="20"/>
      <c r="CU30" s="20"/>
      <c r="CV30" s="20"/>
      <c r="CW30" s="20"/>
      <c r="CX30" s="20"/>
      <c r="CY30" s="20"/>
      <c r="CZ30" s="20"/>
      <c r="DA30" s="20"/>
      <c r="DB30" s="20"/>
      <c r="DC30" s="20"/>
      <c r="DD30" s="20"/>
      <c r="DE30" s="20"/>
      <c r="DF30" s="20"/>
      <c r="DG30" s="20"/>
      <c r="DH30" s="20"/>
      <c r="DI30" s="10" t="s">
        <v>408</v>
      </c>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4"/>
      <c r="GT30" s="26" t="s">
        <v>64</v>
      </c>
      <c r="GU30" s="20" t="s">
        <v>37</v>
      </c>
      <c r="GV30" s="29" t="s">
        <v>1156</v>
      </c>
      <c r="GW30" s="29" t="s">
        <v>1310</v>
      </c>
      <c r="GX30" s="11" t="s">
        <v>751</v>
      </c>
      <c r="GY30" s="11"/>
    </row>
    <row r="31" spans="3:207" x14ac:dyDescent="0.3">
      <c r="D31" s="11" t="s">
        <v>162</v>
      </c>
      <c r="E31" s="9"/>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20"/>
      <c r="AG31" s="20"/>
      <c r="AH31" s="20"/>
      <c r="AI31" s="20"/>
      <c r="AJ31" s="20"/>
      <c r="AK31" s="20"/>
      <c r="AL31" s="20"/>
      <c r="AM31" s="20"/>
      <c r="AN31" s="20"/>
      <c r="AO31" s="20"/>
      <c r="AP31" s="20"/>
      <c r="AQ31" s="20"/>
      <c r="AR31" s="20"/>
      <c r="AS31" s="20"/>
      <c r="AT31" s="20"/>
      <c r="AU31" s="20"/>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20"/>
      <c r="CT31" s="20"/>
      <c r="CU31" s="20"/>
      <c r="CV31" s="20"/>
      <c r="CW31" s="20"/>
      <c r="CX31" s="20"/>
      <c r="CY31" s="20"/>
      <c r="CZ31" s="20"/>
      <c r="DA31" s="20"/>
      <c r="DB31" s="20"/>
      <c r="DC31" s="20"/>
      <c r="DD31" s="20"/>
      <c r="DE31" s="20"/>
      <c r="DF31" s="20"/>
      <c r="DG31" s="20"/>
      <c r="DH31" s="20"/>
      <c r="DI31" s="10" t="s">
        <v>409</v>
      </c>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6" t="s">
        <v>65</v>
      </c>
      <c r="GU31" s="20" t="s">
        <v>37</v>
      </c>
      <c r="GV31" s="29" t="s">
        <v>1195</v>
      </c>
      <c r="GW31" s="29" t="s">
        <v>1310</v>
      </c>
      <c r="GX31" s="11" t="s">
        <v>752</v>
      </c>
      <c r="GY31" s="11"/>
    </row>
    <row r="32" spans="3:207" x14ac:dyDescent="0.3">
      <c r="D32" s="11" t="s">
        <v>163</v>
      </c>
      <c r="E32" s="9"/>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20"/>
      <c r="AG32" s="20"/>
      <c r="AH32" s="20"/>
      <c r="AI32" s="20"/>
      <c r="AJ32" s="20"/>
      <c r="AK32" s="20"/>
      <c r="AL32" s="20"/>
      <c r="AM32" s="20"/>
      <c r="AN32" s="20"/>
      <c r="AO32" s="20"/>
      <c r="AP32" s="20"/>
      <c r="AQ32" s="20"/>
      <c r="AR32" s="20"/>
      <c r="AS32" s="20"/>
      <c r="AT32" s="20"/>
      <c r="AU32" s="20"/>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20"/>
      <c r="CT32" s="20"/>
      <c r="CU32" s="20"/>
      <c r="CV32" s="20"/>
      <c r="CW32" s="20"/>
      <c r="CX32" s="20"/>
      <c r="CY32" s="20"/>
      <c r="CZ32" s="20"/>
      <c r="DA32" s="20"/>
      <c r="DB32" s="20"/>
      <c r="DC32" s="20"/>
      <c r="DD32" s="20"/>
      <c r="DE32" s="20"/>
      <c r="DF32" s="20"/>
      <c r="DG32" s="20"/>
      <c r="DH32" s="20"/>
      <c r="DI32" s="10" t="s">
        <v>410</v>
      </c>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6" t="s">
        <v>66</v>
      </c>
      <c r="GU32" s="20" t="s">
        <v>37</v>
      </c>
      <c r="GV32" s="29" t="s">
        <v>1196</v>
      </c>
      <c r="GW32" s="29" t="s">
        <v>1310</v>
      </c>
      <c r="GX32" s="11" t="s">
        <v>753</v>
      </c>
      <c r="GY32" s="11"/>
    </row>
    <row r="33" spans="4:207" x14ac:dyDescent="0.3">
      <c r="D33" s="11" t="s">
        <v>164</v>
      </c>
      <c r="E33" s="9"/>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20"/>
      <c r="AG33" s="20"/>
      <c r="AH33" s="20"/>
      <c r="AI33" s="20"/>
      <c r="AJ33" s="20"/>
      <c r="AK33" s="20"/>
      <c r="AL33" s="20"/>
      <c r="AM33" s="20"/>
      <c r="AN33" s="20"/>
      <c r="AO33" s="20"/>
      <c r="AP33" s="20"/>
      <c r="AQ33" s="20"/>
      <c r="AR33" s="20"/>
      <c r="AS33" s="20"/>
      <c r="AT33" s="20"/>
      <c r="AU33" s="20"/>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20"/>
      <c r="CT33" s="20"/>
      <c r="CU33" s="20"/>
      <c r="CV33" s="20"/>
      <c r="CW33" s="20"/>
      <c r="CX33" s="20"/>
      <c r="CY33" s="20"/>
      <c r="CZ33" s="20"/>
      <c r="DA33" s="20"/>
      <c r="DB33" s="20"/>
      <c r="DC33" s="20"/>
      <c r="DD33" s="20"/>
      <c r="DE33" s="20"/>
      <c r="DF33" s="20"/>
      <c r="DG33" s="20"/>
      <c r="DH33" s="20"/>
      <c r="DI33" s="10" t="s">
        <v>411</v>
      </c>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6" t="s">
        <v>67</v>
      </c>
      <c r="GU33" s="20" t="s">
        <v>37</v>
      </c>
      <c r="GV33" s="29" t="s">
        <v>1197</v>
      </c>
      <c r="GW33" s="29" t="s">
        <v>1310</v>
      </c>
      <c r="GX33" s="11" t="s">
        <v>754</v>
      </c>
      <c r="GY33" s="11"/>
    </row>
    <row r="34" spans="4:207" x14ac:dyDescent="0.3">
      <c r="D34" s="11" t="s">
        <v>165</v>
      </c>
      <c r="E34" s="9"/>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20"/>
      <c r="AG34" s="20"/>
      <c r="AH34" s="20"/>
      <c r="AI34" s="20"/>
      <c r="AJ34" s="20"/>
      <c r="AK34" s="20"/>
      <c r="AL34" s="20"/>
      <c r="AM34" s="20"/>
      <c r="AN34" s="20"/>
      <c r="AO34" s="20"/>
      <c r="AP34" s="20"/>
      <c r="AQ34" s="20"/>
      <c r="AR34" s="20"/>
      <c r="AS34" s="20"/>
      <c r="AT34" s="20"/>
      <c r="AU34" s="20"/>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20"/>
      <c r="CT34" s="20"/>
      <c r="CU34" s="20"/>
      <c r="CV34" s="20"/>
      <c r="CW34" s="20"/>
      <c r="CX34" s="20"/>
      <c r="CY34" s="20"/>
      <c r="CZ34" s="20"/>
      <c r="DA34" s="20"/>
      <c r="DB34" s="20"/>
      <c r="DC34" s="20"/>
      <c r="DD34" s="20"/>
      <c r="DE34" s="20"/>
      <c r="DF34" s="20"/>
      <c r="DG34" s="20"/>
      <c r="DH34" s="20"/>
      <c r="DI34" s="10" t="s">
        <v>412</v>
      </c>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6" t="s">
        <v>68</v>
      </c>
      <c r="GU34" s="20" t="s">
        <v>37</v>
      </c>
      <c r="GV34" s="29" t="s">
        <v>1198</v>
      </c>
      <c r="GW34" s="29" t="s">
        <v>1310</v>
      </c>
      <c r="GX34" s="11" t="s">
        <v>755</v>
      </c>
      <c r="GY34" s="11"/>
    </row>
    <row r="35" spans="4:207" x14ac:dyDescent="0.3">
      <c r="D35" s="11" t="s">
        <v>166</v>
      </c>
      <c r="E35" s="9"/>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20"/>
      <c r="AG35" s="20"/>
      <c r="AH35" s="20"/>
      <c r="AI35" s="20"/>
      <c r="AJ35" s="20"/>
      <c r="AK35" s="20"/>
      <c r="AL35" s="20"/>
      <c r="AM35" s="20"/>
      <c r="AN35" s="20"/>
      <c r="AO35" s="20"/>
      <c r="AP35" s="20"/>
      <c r="AQ35" s="20"/>
      <c r="AR35" s="20"/>
      <c r="AS35" s="20"/>
      <c r="AT35" s="20"/>
      <c r="AU35" s="20"/>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6" t="s">
        <v>69</v>
      </c>
      <c r="GU35" s="20" t="s">
        <v>37</v>
      </c>
      <c r="GV35" s="29" t="s">
        <v>1174</v>
      </c>
      <c r="GW35" s="29" t="s">
        <v>1310</v>
      </c>
      <c r="GX35" s="11" t="s">
        <v>756</v>
      </c>
      <c r="GY35" s="11"/>
    </row>
    <row r="36" spans="4:207" x14ac:dyDescent="0.3">
      <c r="D36" s="11" t="s">
        <v>198</v>
      </c>
      <c r="E36" s="9"/>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20"/>
      <c r="AG36" s="20"/>
      <c r="AH36" s="20"/>
      <c r="AI36" s="20"/>
      <c r="AJ36" s="20"/>
      <c r="AK36" s="20"/>
      <c r="AL36" s="20"/>
      <c r="AM36" s="20"/>
      <c r="AN36" s="20"/>
      <c r="AO36" s="20"/>
      <c r="AP36" s="20"/>
      <c r="AQ36" s="20"/>
      <c r="AR36" s="20"/>
      <c r="AS36" s="20"/>
      <c r="AT36" s="20"/>
      <c r="AU36" s="20"/>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6" t="s">
        <v>70</v>
      </c>
      <c r="GU36" s="20" t="s">
        <v>37</v>
      </c>
      <c r="GV36" s="29" t="s">
        <v>1157</v>
      </c>
      <c r="GW36" s="29" t="s">
        <v>1310</v>
      </c>
      <c r="GX36" s="11" t="s">
        <v>757</v>
      </c>
      <c r="GY36" s="11"/>
    </row>
    <row r="37" spans="4:207" x14ac:dyDescent="0.3">
      <c r="D37" s="11" t="s">
        <v>199</v>
      </c>
      <c r="E37" s="9"/>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20"/>
      <c r="AG37" s="20"/>
      <c r="AH37" s="20"/>
      <c r="AI37" s="20"/>
      <c r="AJ37" s="20"/>
      <c r="AK37" s="20"/>
      <c r="AL37" s="20"/>
      <c r="AM37" s="20"/>
      <c r="AN37" s="20"/>
      <c r="AO37" s="20"/>
      <c r="AP37" s="20"/>
      <c r="AQ37" s="20"/>
      <c r="AR37" s="20"/>
      <c r="AS37" s="20"/>
      <c r="AT37" s="20"/>
      <c r="AU37" s="20"/>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6" t="s">
        <v>71</v>
      </c>
      <c r="GU37" s="20" t="s">
        <v>37</v>
      </c>
      <c r="GV37" s="29" t="s">
        <v>1158</v>
      </c>
      <c r="GW37" s="29" t="s">
        <v>1310</v>
      </c>
      <c r="GX37" s="11" t="s">
        <v>758</v>
      </c>
      <c r="GY37" s="11"/>
    </row>
    <row r="38" spans="4:207" x14ac:dyDescent="0.3">
      <c r="D38" s="11" t="s">
        <v>361</v>
      </c>
      <c r="E38" s="9"/>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26" t="s">
        <v>72</v>
      </c>
      <c r="GU38" s="20" t="s">
        <v>36</v>
      </c>
      <c r="GV38" s="29" t="s">
        <v>1199</v>
      </c>
      <c r="GW38" s="29" t="s">
        <v>1310</v>
      </c>
      <c r="GX38" s="11" t="s">
        <v>759</v>
      </c>
      <c r="GY38" s="11"/>
    </row>
    <row r="39" spans="4:207" x14ac:dyDescent="0.3">
      <c r="D39" s="11" t="s">
        <v>362</v>
      </c>
      <c r="E39" s="9"/>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26" t="s">
        <v>73</v>
      </c>
      <c r="GU39" s="20" t="s">
        <v>81</v>
      </c>
      <c r="GV39" s="29" t="s">
        <v>1165</v>
      </c>
      <c r="GW39" s="29" t="s">
        <v>1310</v>
      </c>
      <c r="GX39" s="11" t="s">
        <v>734</v>
      </c>
      <c r="GY39" s="11"/>
    </row>
    <row r="40" spans="4:207" x14ac:dyDescent="0.3">
      <c r="D40" s="11" t="s">
        <v>363</v>
      </c>
      <c r="E40" s="9"/>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26" t="s">
        <v>74</v>
      </c>
      <c r="GU40" s="20" t="s">
        <v>81</v>
      </c>
      <c r="GV40" s="29" t="s">
        <v>1200</v>
      </c>
      <c r="GW40" s="29" t="s">
        <v>1310</v>
      </c>
      <c r="GX40" s="11" t="s">
        <v>760</v>
      </c>
      <c r="GY40" s="11"/>
    </row>
    <row r="41" spans="4:207" x14ac:dyDescent="0.3">
      <c r="D41" s="11" t="s">
        <v>364</v>
      </c>
      <c r="E41" s="9"/>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26" t="s">
        <v>75</v>
      </c>
      <c r="GU41" s="20" t="s">
        <v>81</v>
      </c>
      <c r="GV41" s="29" t="s">
        <v>1201</v>
      </c>
      <c r="GW41" s="29" t="s">
        <v>1310</v>
      </c>
      <c r="GX41" s="11" t="s">
        <v>761</v>
      </c>
      <c r="GY41" s="11"/>
    </row>
    <row r="42" spans="4:207" x14ac:dyDescent="0.3">
      <c r="D42" s="11" t="s">
        <v>365</v>
      </c>
      <c r="E42" s="9"/>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26" t="s">
        <v>76</v>
      </c>
      <c r="GU42" s="20" t="s">
        <v>81</v>
      </c>
      <c r="GV42" s="29" t="s">
        <v>1202</v>
      </c>
      <c r="GW42" s="29" t="s">
        <v>1310</v>
      </c>
      <c r="GX42" s="11" t="s">
        <v>762</v>
      </c>
      <c r="GY42" s="11"/>
    </row>
    <row r="43" spans="4:207" x14ac:dyDescent="0.3">
      <c r="D43" s="11" t="s">
        <v>376</v>
      </c>
      <c r="E43" s="9"/>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26" t="s">
        <v>77</v>
      </c>
      <c r="GU43" s="20" t="s">
        <v>81</v>
      </c>
      <c r="GV43" s="29" t="s">
        <v>1203</v>
      </c>
      <c r="GW43" s="29" t="s">
        <v>1310</v>
      </c>
      <c r="GX43" s="11" t="s">
        <v>763</v>
      </c>
      <c r="GY43" s="11"/>
    </row>
    <row r="44" spans="4:207" x14ac:dyDescent="0.3">
      <c r="D44" s="11" t="s">
        <v>377</v>
      </c>
      <c r="E44" s="9"/>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26" t="s">
        <v>80</v>
      </c>
      <c r="GU44" s="20" t="s">
        <v>36</v>
      </c>
      <c r="GV44" s="29" t="s">
        <v>1159</v>
      </c>
      <c r="GW44" s="29" t="s">
        <v>1310</v>
      </c>
      <c r="GX44" s="11" t="s">
        <v>764</v>
      </c>
      <c r="GY44" s="11"/>
    </row>
    <row r="45" spans="4:207" x14ac:dyDescent="0.3">
      <c r="D45" s="11" t="s">
        <v>378</v>
      </c>
      <c r="E45" s="9"/>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26" t="s">
        <v>79</v>
      </c>
      <c r="GU45" s="20" t="s">
        <v>81</v>
      </c>
      <c r="GV45" s="29" t="s">
        <v>1204</v>
      </c>
      <c r="GW45" s="29" t="s">
        <v>1310</v>
      </c>
      <c r="GX45" s="11" t="s">
        <v>765</v>
      </c>
      <c r="GY45" s="11"/>
    </row>
    <row r="46" spans="4:207" x14ac:dyDescent="0.3">
      <c r="D46" s="11" t="s">
        <v>379</v>
      </c>
      <c r="E46" s="9"/>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26" t="s">
        <v>78</v>
      </c>
      <c r="GU46" s="20" t="s">
        <v>81</v>
      </c>
      <c r="GV46" s="29" t="s">
        <v>1143</v>
      </c>
      <c r="GW46" s="29" t="s">
        <v>1310</v>
      </c>
      <c r="GX46" s="11" t="s">
        <v>766</v>
      </c>
      <c r="GY46" s="11"/>
    </row>
    <row r="47" spans="4:207" x14ac:dyDescent="0.3">
      <c r="D47" s="11" t="s">
        <v>366</v>
      </c>
      <c r="E47" s="9"/>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26" t="s">
        <v>504</v>
      </c>
      <c r="GU47" s="20" t="s">
        <v>645</v>
      </c>
      <c r="GV47" s="29" t="s">
        <v>1205</v>
      </c>
      <c r="GW47" s="29" t="s">
        <v>1310</v>
      </c>
      <c r="GX47" s="11" t="s">
        <v>767</v>
      </c>
      <c r="GY47" s="11"/>
    </row>
    <row r="48" spans="4:207" x14ac:dyDescent="0.3">
      <c r="D48" s="11" t="s">
        <v>367</v>
      </c>
      <c r="E48" s="9"/>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26" t="s">
        <v>1104</v>
      </c>
      <c r="GU48" s="11" t="s">
        <v>1075</v>
      </c>
      <c r="GV48" s="29" t="s">
        <v>1206</v>
      </c>
      <c r="GW48" s="29" t="s">
        <v>1310</v>
      </c>
      <c r="GX48" s="11" t="s">
        <v>768</v>
      </c>
      <c r="GY48" s="11"/>
    </row>
    <row r="49" spans="4:207" x14ac:dyDescent="0.3">
      <c r="D49" s="11" t="s">
        <v>368</v>
      </c>
      <c r="E49" s="9"/>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26" t="s">
        <v>505</v>
      </c>
      <c r="GU49" s="20" t="s">
        <v>682</v>
      </c>
      <c r="GV49" s="29" t="s">
        <v>1207</v>
      </c>
      <c r="GW49" s="29" t="s">
        <v>1310</v>
      </c>
      <c r="GX49" s="11" t="s">
        <v>769</v>
      </c>
      <c r="GY49" s="11"/>
    </row>
    <row r="50" spans="4:207" x14ac:dyDescent="0.3">
      <c r="D50" s="11" t="s">
        <v>369</v>
      </c>
      <c r="E50" s="9"/>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26" t="s">
        <v>506</v>
      </c>
      <c r="GU50" s="20" t="s">
        <v>682</v>
      </c>
      <c r="GV50" s="29" t="s">
        <v>1175</v>
      </c>
      <c r="GW50" s="29" t="s">
        <v>1310</v>
      </c>
      <c r="GX50" s="11" t="s">
        <v>770</v>
      </c>
      <c r="GY50" s="11"/>
    </row>
    <row r="51" spans="4:207" x14ac:dyDescent="0.3">
      <c r="D51" s="11" t="s">
        <v>370</v>
      </c>
      <c r="E51" s="9"/>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26" t="s">
        <v>507</v>
      </c>
      <c r="GU51" s="20" t="s">
        <v>645</v>
      </c>
      <c r="GV51" s="29" t="s">
        <v>1166</v>
      </c>
      <c r="GW51" s="29" t="s">
        <v>1310</v>
      </c>
      <c r="GX51" s="11" t="s">
        <v>771</v>
      </c>
      <c r="GY51" s="11"/>
    </row>
    <row r="52" spans="4:207" x14ac:dyDescent="0.3">
      <c r="D52" s="11" t="s">
        <v>371</v>
      </c>
      <c r="E52" s="9"/>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26" t="s">
        <v>508</v>
      </c>
      <c r="GU52" s="20" t="s">
        <v>645</v>
      </c>
      <c r="GV52" s="29" t="s">
        <v>1208</v>
      </c>
      <c r="GW52" s="29" t="s">
        <v>1310</v>
      </c>
      <c r="GX52" s="11" t="s">
        <v>772</v>
      </c>
      <c r="GY52" s="11"/>
    </row>
    <row r="53" spans="4:207" x14ac:dyDescent="0.3">
      <c r="D53" s="11" t="s">
        <v>372</v>
      </c>
      <c r="E53" s="9"/>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26" t="s">
        <v>509</v>
      </c>
      <c r="GU53" s="20" t="s">
        <v>682</v>
      </c>
      <c r="GV53" s="29" t="s">
        <v>1144</v>
      </c>
      <c r="GW53" s="29" t="s">
        <v>1310</v>
      </c>
      <c r="GX53" s="11" t="s">
        <v>773</v>
      </c>
      <c r="GY53" s="11"/>
    </row>
    <row r="54" spans="4:207" x14ac:dyDescent="0.3">
      <c r="D54" s="11" t="s">
        <v>373</v>
      </c>
      <c r="E54" s="9"/>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26" t="s">
        <v>510</v>
      </c>
      <c r="GU54" s="20" t="s">
        <v>682</v>
      </c>
      <c r="GV54" s="29" t="s">
        <v>1145</v>
      </c>
      <c r="GW54" s="29" t="s">
        <v>1310</v>
      </c>
      <c r="GX54" s="11" t="s">
        <v>774</v>
      </c>
      <c r="GY54" s="11"/>
    </row>
    <row r="55" spans="4:207" x14ac:dyDescent="0.3">
      <c r="D55" s="11" t="s">
        <v>374</v>
      </c>
      <c r="E55" s="9"/>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26" t="s">
        <v>511</v>
      </c>
      <c r="GU55" s="20" t="s">
        <v>645</v>
      </c>
      <c r="GV55" s="29" t="s">
        <v>1167</v>
      </c>
      <c r="GW55" s="29" t="s">
        <v>1310</v>
      </c>
      <c r="GX55" s="11" t="s">
        <v>775</v>
      </c>
      <c r="GY55" s="11"/>
    </row>
    <row r="56" spans="4:207" x14ac:dyDescent="0.3">
      <c r="D56" s="11" t="s">
        <v>375</v>
      </c>
      <c r="E56" s="9"/>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26" t="s">
        <v>512</v>
      </c>
      <c r="GU56" s="20" t="s">
        <v>645</v>
      </c>
      <c r="GV56" s="29" t="s">
        <v>1176</v>
      </c>
      <c r="GW56" s="29" t="s">
        <v>1310</v>
      </c>
      <c r="GX56" s="11" t="s">
        <v>776</v>
      </c>
      <c r="GY56" s="11"/>
    </row>
    <row r="57" spans="4:207" x14ac:dyDescent="0.3">
      <c r="D57" s="11" t="s">
        <v>380</v>
      </c>
      <c r="E57" s="9"/>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26" t="s">
        <v>513</v>
      </c>
      <c r="GU57" s="20" t="s">
        <v>645</v>
      </c>
      <c r="GV57" s="29" t="s">
        <v>1177</v>
      </c>
      <c r="GW57" s="29" t="s">
        <v>1310</v>
      </c>
      <c r="GX57" s="11" t="s">
        <v>777</v>
      </c>
      <c r="GY57" s="11"/>
    </row>
    <row r="58" spans="4:207" x14ac:dyDescent="0.3">
      <c r="D58" s="11"/>
      <c r="E58" s="9"/>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26" t="s">
        <v>533</v>
      </c>
      <c r="GU58" s="20" t="s">
        <v>646</v>
      </c>
      <c r="GV58" s="29" t="s">
        <v>1168</v>
      </c>
      <c r="GW58" s="29" t="s">
        <v>1310</v>
      </c>
      <c r="GX58" s="11" t="s">
        <v>778</v>
      </c>
      <c r="GY58" s="11"/>
    </row>
    <row r="59" spans="4:207" x14ac:dyDescent="0.3">
      <c r="D59" s="20"/>
      <c r="E59" s="27"/>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6" t="s">
        <v>534</v>
      </c>
      <c r="GU59" s="20" t="s">
        <v>628</v>
      </c>
      <c r="GV59" s="29" t="s">
        <v>1209</v>
      </c>
      <c r="GW59" s="29" t="s">
        <v>1310</v>
      </c>
      <c r="GX59" s="11" t="s">
        <v>779</v>
      </c>
      <c r="GY59" s="11"/>
    </row>
    <row r="60" spans="4:207" x14ac:dyDescent="0.3">
      <c r="D60" s="20"/>
      <c r="E60" s="27"/>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6" t="s">
        <v>535</v>
      </c>
      <c r="GU60" s="20" t="s">
        <v>678</v>
      </c>
      <c r="GV60" s="29" t="s">
        <v>1160</v>
      </c>
      <c r="GW60" s="29" t="s">
        <v>1310</v>
      </c>
      <c r="GX60" s="11" t="s">
        <v>780</v>
      </c>
      <c r="GY60" s="11"/>
    </row>
    <row r="61" spans="4:207" x14ac:dyDescent="0.3">
      <c r="D61" s="20"/>
      <c r="E61" s="27"/>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6" t="s">
        <v>536</v>
      </c>
      <c r="GU61" s="20" t="s">
        <v>678</v>
      </c>
      <c r="GV61" s="29" t="s">
        <v>1161</v>
      </c>
      <c r="GW61" s="29" t="s">
        <v>1310</v>
      </c>
      <c r="GX61" s="11" t="s">
        <v>781</v>
      </c>
      <c r="GY61" s="11"/>
    </row>
    <row r="62" spans="4:207" x14ac:dyDescent="0.3">
      <c r="D62" s="20"/>
      <c r="E62" s="27"/>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6" t="s">
        <v>537</v>
      </c>
      <c r="GU62" s="20" t="s">
        <v>646</v>
      </c>
      <c r="GV62" s="29" t="s">
        <v>1178</v>
      </c>
      <c r="GW62" s="29" t="s">
        <v>1310</v>
      </c>
      <c r="GX62" s="11" t="s">
        <v>782</v>
      </c>
      <c r="GY62" s="11"/>
    </row>
    <row r="63" spans="4:207" x14ac:dyDescent="0.3">
      <c r="D63" s="20"/>
      <c r="E63" s="27"/>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6" t="s">
        <v>538</v>
      </c>
      <c r="GU63" s="20" t="s">
        <v>666</v>
      </c>
      <c r="GV63" s="29" t="s">
        <v>1179</v>
      </c>
      <c r="GW63" s="29" t="s">
        <v>1310</v>
      </c>
      <c r="GX63" s="11" t="s">
        <v>783</v>
      </c>
      <c r="GY63" s="11"/>
    </row>
    <row r="64" spans="4:207" x14ac:dyDescent="0.3">
      <c r="D64" s="20"/>
      <c r="E64" s="27"/>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6" t="s">
        <v>539</v>
      </c>
      <c r="GU64" s="20" t="s">
        <v>678</v>
      </c>
      <c r="GV64" s="29" t="s">
        <v>1169</v>
      </c>
      <c r="GW64" s="29" t="s">
        <v>1310</v>
      </c>
      <c r="GX64" s="11" t="s">
        <v>784</v>
      </c>
      <c r="GY64" s="11"/>
    </row>
    <row r="65" spans="4:207" x14ac:dyDescent="0.3">
      <c r="D65" s="20"/>
      <c r="E65" s="27"/>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6" t="s">
        <v>540</v>
      </c>
      <c r="GU65" s="20" t="s">
        <v>646</v>
      </c>
      <c r="GV65" s="29" t="s">
        <v>1146</v>
      </c>
      <c r="GW65" s="29" t="s">
        <v>1310</v>
      </c>
      <c r="GX65" s="11" t="s">
        <v>785</v>
      </c>
      <c r="GY65" s="11"/>
    </row>
    <row r="66" spans="4:207" x14ac:dyDescent="0.3">
      <c r="D66" s="20"/>
      <c r="E66" s="27"/>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6" t="s">
        <v>541</v>
      </c>
      <c r="GU66" s="20" t="s">
        <v>678</v>
      </c>
      <c r="GV66" s="29" t="s">
        <v>1210</v>
      </c>
      <c r="GW66" s="29" t="s">
        <v>1310</v>
      </c>
      <c r="GX66" s="11" t="s">
        <v>786</v>
      </c>
      <c r="GY66" s="11"/>
    </row>
    <row r="67" spans="4:207" x14ac:dyDescent="0.3">
      <c r="D67" s="20"/>
      <c r="E67" s="27"/>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6" t="s">
        <v>542</v>
      </c>
      <c r="GU67" s="20" t="s">
        <v>646</v>
      </c>
      <c r="GV67" s="29" t="s">
        <v>1180</v>
      </c>
      <c r="GW67" s="29" t="s">
        <v>1310</v>
      </c>
      <c r="GX67" s="11" t="s">
        <v>787</v>
      </c>
      <c r="GY67" s="11"/>
    </row>
    <row r="68" spans="4:207" x14ac:dyDescent="0.3">
      <c r="D68" s="20"/>
      <c r="E68" s="27"/>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6" t="s">
        <v>543</v>
      </c>
      <c r="GU68" s="20" t="s">
        <v>678</v>
      </c>
      <c r="GV68" s="29" t="s">
        <v>1181</v>
      </c>
      <c r="GW68" s="29" t="s">
        <v>1310</v>
      </c>
      <c r="GX68" s="11" t="s">
        <v>788</v>
      </c>
      <c r="GY68" s="11"/>
    </row>
    <row r="69" spans="4:207" x14ac:dyDescent="0.3">
      <c r="D69" s="20"/>
      <c r="E69" s="27"/>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6" t="s">
        <v>544</v>
      </c>
      <c r="GU69" s="20" t="s">
        <v>646</v>
      </c>
      <c r="GV69" s="29" t="s">
        <v>1147</v>
      </c>
      <c r="GW69" s="29" t="s">
        <v>1310</v>
      </c>
      <c r="GX69" s="11" t="s">
        <v>789</v>
      </c>
      <c r="GY69" s="11"/>
    </row>
    <row r="70" spans="4:207" x14ac:dyDescent="0.3">
      <c r="D70" s="20"/>
      <c r="E70" s="27"/>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6" t="s">
        <v>545</v>
      </c>
      <c r="GU70" s="20" t="s">
        <v>647</v>
      </c>
      <c r="GV70" s="29" t="s">
        <v>1211</v>
      </c>
      <c r="GW70" s="29" t="s">
        <v>1310</v>
      </c>
      <c r="GX70" s="11" t="s">
        <v>790</v>
      </c>
      <c r="GY70" s="11"/>
    </row>
    <row r="71" spans="4:207" x14ac:dyDescent="0.3">
      <c r="D71" s="20"/>
      <c r="E71" s="27"/>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6" t="s">
        <v>546</v>
      </c>
      <c r="GU71" s="20" t="s">
        <v>629</v>
      </c>
      <c r="GV71" s="29" t="s">
        <v>1212</v>
      </c>
      <c r="GW71" s="29" t="s">
        <v>1310</v>
      </c>
      <c r="GX71" s="11" t="s">
        <v>791</v>
      </c>
      <c r="GY71" s="11"/>
    </row>
    <row r="72" spans="4:207" x14ac:dyDescent="0.3">
      <c r="D72" s="20"/>
      <c r="E72" s="27"/>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6" t="s">
        <v>547</v>
      </c>
      <c r="GU72" s="20" t="s">
        <v>683</v>
      </c>
      <c r="GV72" s="29" t="s">
        <v>1182</v>
      </c>
      <c r="GW72" s="29" t="s">
        <v>1310</v>
      </c>
      <c r="GX72" s="11" t="s">
        <v>792</v>
      </c>
      <c r="GY72" s="11"/>
    </row>
    <row r="73" spans="4:207" x14ac:dyDescent="0.3">
      <c r="D73" s="20"/>
      <c r="E73" s="27"/>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6" t="s">
        <v>548</v>
      </c>
      <c r="GU73" s="20" t="s">
        <v>647</v>
      </c>
      <c r="GV73" s="29" t="s">
        <v>1213</v>
      </c>
      <c r="GW73" s="29" t="s">
        <v>1310</v>
      </c>
      <c r="GX73" s="11" t="s">
        <v>793</v>
      </c>
      <c r="GY73" s="11"/>
    </row>
    <row r="74" spans="4:207" x14ac:dyDescent="0.3">
      <c r="D74" s="20"/>
      <c r="E74" s="27"/>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6" t="s">
        <v>549</v>
      </c>
      <c r="GU74" s="20" t="s">
        <v>683</v>
      </c>
      <c r="GV74" s="29" t="s">
        <v>1148</v>
      </c>
      <c r="GW74" s="29" t="s">
        <v>1310</v>
      </c>
      <c r="GX74" s="11" t="s">
        <v>794</v>
      </c>
      <c r="GY74" s="11"/>
    </row>
    <row r="75" spans="4:207" x14ac:dyDescent="0.3">
      <c r="D75" s="20"/>
      <c r="E75" s="27"/>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6" t="s">
        <v>550</v>
      </c>
      <c r="GU75" s="20" t="s">
        <v>647</v>
      </c>
      <c r="GV75" s="29" t="s">
        <v>1214</v>
      </c>
      <c r="GW75" s="29" t="s">
        <v>1310</v>
      </c>
      <c r="GX75" s="11" t="s">
        <v>795</v>
      </c>
      <c r="GY75" s="11"/>
    </row>
    <row r="76" spans="4:207" x14ac:dyDescent="0.3">
      <c r="D76" s="20"/>
      <c r="E76" s="27"/>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6" t="s">
        <v>551</v>
      </c>
      <c r="GU76" s="20" t="s">
        <v>683</v>
      </c>
      <c r="GV76" s="29" t="s">
        <v>1134</v>
      </c>
      <c r="GW76" s="29" t="s">
        <v>1310</v>
      </c>
      <c r="GX76" s="11" t="s">
        <v>796</v>
      </c>
      <c r="GY76" s="11"/>
    </row>
    <row r="77" spans="4:207" x14ac:dyDescent="0.3">
      <c r="D77" s="20"/>
      <c r="E77" s="27"/>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6" t="s">
        <v>552</v>
      </c>
      <c r="GU77" s="20" t="s">
        <v>667</v>
      </c>
      <c r="GV77" s="29" t="s">
        <v>1215</v>
      </c>
      <c r="GW77" s="29" t="s">
        <v>1311</v>
      </c>
      <c r="GX77" s="11" t="s">
        <v>797</v>
      </c>
      <c r="GY77" s="11"/>
    </row>
    <row r="78" spans="4:207" x14ac:dyDescent="0.3">
      <c r="D78" s="20"/>
      <c r="E78" s="27"/>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6" t="s">
        <v>553</v>
      </c>
      <c r="GU78" s="20" t="s">
        <v>648</v>
      </c>
      <c r="GV78" s="29" t="s">
        <v>1216</v>
      </c>
      <c r="GW78" s="29" t="s">
        <v>1310</v>
      </c>
      <c r="GX78" s="11" t="s">
        <v>798</v>
      </c>
      <c r="GY78" s="11"/>
    </row>
    <row r="79" spans="4:207" x14ac:dyDescent="0.3">
      <c r="D79" s="20"/>
      <c r="E79" s="27"/>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6" t="s">
        <v>554</v>
      </c>
      <c r="GU79" s="20" t="s">
        <v>630</v>
      </c>
      <c r="GV79" s="29" t="s">
        <v>1217</v>
      </c>
      <c r="GW79" s="29" t="s">
        <v>1310</v>
      </c>
      <c r="GX79" s="11" t="s">
        <v>799</v>
      </c>
      <c r="GY79" s="11"/>
    </row>
    <row r="80" spans="4:207" x14ac:dyDescent="0.3">
      <c r="D80" s="20"/>
      <c r="E80" s="27"/>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c r="GD80" s="20"/>
      <c r="GE80" s="20"/>
      <c r="GF80" s="20"/>
      <c r="GG80" s="20"/>
      <c r="GH80" s="20"/>
      <c r="GI80" s="20"/>
      <c r="GJ80" s="20"/>
      <c r="GK80" s="20"/>
      <c r="GL80" s="20"/>
      <c r="GM80" s="20"/>
      <c r="GN80" s="20"/>
      <c r="GO80" s="20"/>
      <c r="GP80" s="20"/>
      <c r="GQ80" s="20"/>
      <c r="GR80" s="20"/>
      <c r="GS80" s="20"/>
      <c r="GT80" s="26" t="s">
        <v>555</v>
      </c>
      <c r="GU80" s="20" t="s">
        <v>667</v>
      </c>
      <c r="GV80" s="29" t="s">
        <v>1218</v>
      </c>
      <c r="GW80" s="29" t="s">
        <v>1310</v>
      </c>
      <c r="GX80" s="11" t="s">
        <v>800</v>
      </c>
      <c r="GY80" s="11"/>
    </row>
    <row r="81" spans="4:207" x14ac:dyDescent="0.3">
      <c r="D81" s="20"/>
      <c r="E81" s="27"/>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6" t="s">
        <v>556</v>
      </c>
      <c r="GU81" s="20" t="s">
        <v>677</v>
      </c>
      <c r="GV81" s="29" t="s">
        <v>1219</v>
      </c>
      <c r="GW81" s="29" t="s">
        <v>1310</v>
      </c>
      <c r="GX81" s="11" t="s">
        <v>801</v>
      </c>
      <c r="GY81" s="11"/>
    </row>
    <row r="82" spans="4:207" x14ac:dyDescent="0.3">
      <c r="D82" s="20"/>
      <c r="E82" s="27"/>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6" t="s">
        <v>557</v>
      </c>
      <c r="GU82" s="20" t="s">
        <v>648</v>
      </c>
      <c r="GV82" s="29" t="s">
        <v>1220</v>
      </c>
      <c r="GW82" s="29" t="s">
        <v>1310</v>
      </c>
      <c r="GX82" s="11" t="s">
        <v>802</v>
      </c>
      <c r="GY82" s="11"/>
    </row>
    <row r="83" spans="4:207" x14ac:dyDescent="0.3">
      <c r="D83" s="20"/>
      <c r="E83" s="27"/>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c r="GE83" s="20"/>
      <c r="GF83" s="20"/>
      <c r="GG83" s="20"/>
      <c r="GH83" s="20"/>
      <c r="GI83" s="20"/>
      <c r="GJ83" s="20"/>
      <c r="GK83" s="20"/>
      <c r="GL83" s="20"/>
      <c r="GM83" s="20"/>
      <c r="GN83" s="20"/>
      <c r="GO83" s="20"/>
      <c r="GP83" s="20"/>
      <c r="GQ83" s="20"/>
      <c r="GR83" s="20"/>
      <c r="GS83" s="20"/>
      <c r="GT83" s="26" t="s">
        <v>558</v>
      </c>
      <c r="GU83" s="20" t="s">
        <v>677</v>
      </c>
      <c r="GV83" s="29" t="s">
        <v>1221</v>
      </c>
      <c r="GW83" s="29" t="s">
        <v>1310</v>
      </c>
      <c r="GX83" s="11" t="s">
        <v>803</v>
      </c>
      <c r="GY83" s="11"/>
    </row>
    <row r="84" spans="4:207" x14ac:dyDescent="0.3">
      <c r="D84" s="20"/>
      <c r="E84" s="27"/>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6" t="s">
        <v>559</v>
      </c>
      <c r="GU84" s="20" t="s">
        <v>677</v>
      </c>
      <c r="GV84" s="29" t="s">
        <v>1222</v>
      </c>
      <c r="GW84" s="29" t="s">
        <v>1310</v>
      </c>
      <c r="GX84" s="11" t="s">
        <v>804</v>
      </c>
      <c r="GY84" s="11"/>
    </row>
    <row r="85" spans="4:207" x14ac:dyDescent="0.3">
      <c r="D85" s="20"/>
      <c r="E85" s="27"/>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20"/>
      <c r="GC85" s="20"/>
      <c r="GD85" s="20"/>
      <c r="GE85" s="20"/>
      <c r="GF85" s="20"/>
      <c r="GG85" s="20"/>
      <c r="GH85" s="20"/>
      <c r="GI85" s="20"/>
      <c r="GJ85" s="20"/>
      <c r="GK85" s="20"/>
      <c r="GL85" s="20"/>
      <c r="GM85" s="20"/>
      <c r="GN85" s="20"/>
      <c r="GO85" s="20"/>
      <c r="GP85" s="20"/>
      <c r="GQ85" s="20"/>
      <c r="GR85" s="20"/>
      <c r="GS85" s="20"/>
      <c r="GT85" s="26" t="s">
        <v>560</v>
      </c>
      <c r="GU85" s="20" t="s">
        <v>677</v>
      </c>
      <c r="GV85" s="29" t="s">
        <v>1223</v>
      </c>
      <c r="GW85" s="29" t="s">
        <v>1310</v>
      </c>
      <c r="GX85" s="11" t="s">
        <v>805</v>
      </c>
      <c r="GY85" s="11"/>
    </row>
    <row r="86" spans="4:207" x14ac:dyDescent="0.3">
      <c r="D86" s="20"/>
      <c r="E86" s="27"/>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c r="GE86" s="20"/>
      <c r="GF86" s="20"/>
      <c r="GG86" s="20"/>
      <c r="GH86" s="20"/>
      <c r="GI86" s="20"/>
      <c r="GJ86" s="20"/>
      <c r="GK86" s="20"/>
      <c r="GL86" s="20"/>
      <c r="GM86" s="20"/>
      <c r="GN86" s="20"/>
      <c r="GO86" s="20"/>
      <c r="GP86" s="20"/>
      <c r="GQ86" s="20"/>
      <c r="GR86" s="20"/>
      <c r="GS86" s="20"/>
      <c r="GT86" s="26" t="s">
        <v>561</v>
      </c>
      <c r="GU86" s="20" t="s">
        <v>677</v>
      </c>
      <c r="GV86" s="29" t="s">
        <v>1224</v>
      </c>
      <c r="GW86" s="29" t="s">
        <v>1310</v>
      </c>
      <c r="GX86" s="11" t="s">
        <v>806</v>
      </c>
      <c r="GY86" s="11"/>
    </row>
    <row r="87" spans="4:207" x14ac:dyDescent="0.3">
      <c r="D87" s="20"/>
      <c r="E87" s="27"/>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c r="GE87" s="20"/>
      <c r="GF87" s="20"/>
      <c r="GG87" s="20"/>
      <c r="GH87" s="20"/>
      <c r="GI87" s="20"/>
      <c r="GJ87" s="20"/>
      <c r="GK87" s="20"/>
      <c r="GL87" s="20"/>
      <c r="GM87" s="20"/>
      <c r="GN87" s="20"/>
      <c r="GO87" s="20"/>
      <c r="GP87" s="20"/>
      <c r="GQ87" s="20"/>
      <c r="GR87" s="20"/>
      <c r="GS87" s="20"/>
      <c r="GT87" s="26" t="s">
        <v>562</v>
      </c>
      <c r="GU87" s="20" t="s">
        <v>677</v>
      </c>
      <c r="GV87" s="29" t="s">
        <v>1225</v>
      </c>
      <c r="GW87" s="29" t="s">
        <v>1310</v>
      </c>
      <c r="GX87" s="11" t="s">
        <v>807</v>
      </c>
      <c r="GY87" s="11"/>
    </row>
    <row r="88" spans="4:207" x14ac:dyDescent="0.3">
      <c r="D88" s="20"/>
      <c r="E88" s="27"/>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c r="GC88" s="20"/>
      <c r="GD88" s="20"/>
      <c r="GE88" s="20"/>
      <c r="GF88" s="20"/>
      <c r="GG88" s="20"/>
      <c r="GH88" s="20"/>
      <c r="GI88" s="20"/>
      <c r="GJ88" s="20"/>
      <c r="GK88" s="20"/>
      <c r="GL88" s="20"/>
      <c r="GM88" s="20"/>
      <c r="GN88" s="20"/>
      <c r="GO88" s="20"/>
      <c r="GP88" s="20"/>
      <c r="GQ88" s="20"/>
      <c r="GR88" s="20"/>
      <c r="GS88" s="20"/>
      <c r="GT88" s="26" t="s">
        <v>563</v>
      </c>
      <c r="GU88" s="20" t="s">
        <v>677</v>
      </c>
      <c r="GV88" s="29" t="s">
        <v>1226</v>
      </c>
      <c r="GW88" s="29" t="s">
        <v>1310</v>
      </c>
      <c r="GX88" s="11" t="s">
        <v>808</v>
      </c>
      <c r="GY88" s="11"/>
    </row>
    <row r="89" spans="4:207" x14ac:dyDescent="0.3">
      <c r="D89" s="20"/>
      <c r="E89" s="27"/>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c r="GC89" s="20"/>
      <c r="GD89" s="20"/>
      <c r="GE89" s="20"/>
      <c r="GF89" s="20"/>
      <c r="GG89" s="20"/>
      <c r="GH89" s="20"/>
      <c r="GI89" s="20"/>
      <c r="GJ89" s="20"/>
      <c r="GK89" s="20"/>
      <c r="GL89" s="20"/>
      <c r="GM89" s="20"/>
      <c r="GN89" s="20"/>
      <c r="GO89" s="20"/>
      <c r="GP89" s="20"/>
      <c r="GQ89" s="20"/>
      <c r="GR89" s="20"/>
      <c r="GS89" s="20"/>
      <c r="GT89" s="26" t="s">
        <v>564</v>
      </c>
      <c r="GU89" s="20" t="s">
        <v>648</v>
      </c>
      <c r="GV89" s="29" t="s">
        <v>1227</v>
      </c>
      <c r="GW89" s="29" t="s">
        <v>1310</v>
      </c>
      <c r="GX89" s="11" t="s">
        <v>809</v>
      </c>
      <c r="GY89" s="11"/>
    </row>
    <row r="90" spans="4:207" x14ac:dyDescent="0.3">
      <c r="D90" s="20"/>
      <c r="E90" s="27"/>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6" t="s">
        <v>565</v>
      </c>
      <c r="GU90" s="20" t="s">
        <v>677</v>
      </c>
      <c r="GV90" s="29" t="s">
        <v>1228</v>
      </c>
      <c r="GW90" s="29" t="s">
        <v>1310</v>
      </c>
      <c r="GX90" s="11" t="s">
        <v>810</v>
      </c>
      <c r="GY90" s="11"/>
    </row>
    <row r="91" spans="4:207" x14ac:dyDescent="0.3">
      <c r="D91" s="20"/>
      <c r="E91" s="27"/>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c r="GC91" s="20"/>
      <c r="GD91" s="20"/>
      <c r="GE91" s="20"/>
      <c r="GF91" s="20"/>
      <c r="GG91" s="20"/>
      <c r="GH91" s="20"/>
      <c r="GI91" s="20"/>
      <c r="GJ91" s="20"/>
      <c r="GK91" s="20"/>
      <c r="GL91" s="20"/>
      <c r="GM91" s="20"/>
      <c r="GN91" s="20"/>
      <c r="GO91" s="20"/>
      <c r="GP91" s="20"/>
      <c r="GQ91" s="20"/>
      <c r="GR91" s="20"/>
      <c r="GS91" s="20"/>
      <c r="GT91" s="26" t="s">
        <v>566</v>
      </c>
      <c r="GU91" s="20" t="s">
        <v>677</v>
      </c>
      <c r="GV91" s="29" t="s">
        <v>1229</v>
      </c>
      <c r="GW91" s="29" t="s">
        <v>1310</v>
      </c>
      <c r="GX91" s="11" t="s">
        <v>811</v>
      </c>
      <c r="GY91" s="11"/>
    </row>
    <row r="92" spans="4:207" x14ac:dyDescent="0.3">
      <c r="D92" s="20"/>
      <c r="E92" s="27"/>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c r="GD92" s="20"/>
      <c r="GE92" s="20"/>
      <c r="GF92" s="20"/>
      <c r="GG92" s="20"/>
      <c r="GH92" s="20"/>
      <c r="GI92" s="20"/>
      <c r="GJ92" s="20"/>
      <c r="GK92" s="20"/>
      <c r="GL92" s="20"/>
      <c r="GM92" s="20"/>
      <c r="GN92" s="20"/>
      <c r="GO92" s="20"/>
      <c r="GP92" s="20"/>
      <c r="GQ92" s="20"/>
      <c r="GR92" s="20"/>
      <c r="GS92" s="20"/>
      <c r="GT92" s="26" t="s">
        <v>567</v>
      </c>
      <c r="GU92" s="20" t="s">
        <v>677</v>
      </c>
      <c r="GV92" s="29" t="s">
        <v>1230</v>
      </c>
      <c r="GW92" s="29" t="s">
        <v>1310</v>
      </c>
      <c r="GX92" s="11" t="s">
        <v>812</v>
      </c>
      <c r="GY92" s="11"/>
    </row>
    <row r="93" spans="4:207" x14ac:dyDescent="0.3">
      <c r="D93" s="20"/>
      <c r="E93" s="27"/>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20"/>
      <c r="GC93" s="20"/>
      <c r="GD93" s="20"/>
      <c r="GE93" s="20"/>
      <c r="GF93" s="20"/>
      <c r="GG93" s="20"/>
      <c r="GH93" s="20"/>
      <c r="GI93" s="20"/>
      <c r="GJ93" s="20"/>
      <c r="GK93" s="20"/>
      <c r="GL93" s="20"/>
      <c r="GM93" s="20"/>
      <c r="GN93" s="20"/>
      <c r="GO93" s="20"/>
      <c r="GP93" s="20"/>
      <c r="GQ93" s="20"/>
      <c r="GR93" s="20"/>
      <c r="GS93" s="20"/>
      <c r="GT93" s="26" t="s">
        <v>568</v>
      </c>
      <c r="GU93" s="20" t="s">
        <v>677</v>
      </c>
      <c r="GV93" s="29" t="s">
        <v>1231</v>
      </c>
      <c r="GW93" s="29" t="s">
        <v>1310</v>
      </c>
      <c r="GX93" s="11" t="s">
        <v>813</v>
      </c>
      <c r="GY93" s="11"/>
    </row>
    <row r="94" spans="4:207" x14ac:dyDescent="0.3">
      <c r="D94" s="20"/>
      <c r="E94" s="27"/>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c r="GC94" s="20"/>
      <c r="GD94" s="20"/>
      <c r="GE94" s="20"/>
      <c r="GF94" s="20"/>
      <c r="GG94" s="20"/>
      <c r="GH94" s="20"/>
      <c r="GI94" s="20"/>
      <c r="GJ94" s="20"/>
      <c r="GK94" s="20"/>
      <c r="GL94" s="20"/>
      <c r="GM94" s="20"/>
      <c r="GN94" s="20"/>
      <c r="GO94" s="20"/>
      <c r="GP94" s="20"/>
      <c r="GQ94" s="20"/>
      <c r="GR94" s="20"/>
      <c r="GS94" s="20"/>
      <c r="GT94" s="26" t="s">
        <v>569</v>
      </c>
      <c r="GU94" s="20" t="s">
        <v>649</v>
      </c>
      <c r="GV94" s="29" t="s">
        <v>1232</v>
      </c>
      <c r="GW94" s="29" t="s">
        <v>1310</v>
      </c>
      <c r="GX94" s="11" t="s">
        <v>814</v>
      </c>
      <c r="GY94" s="11"/>
    </row>
    <row r="95" spans="4:207" x14ac:dyDescent="0.3">
      <c r="D95" s="20"/>
      <c r="E95" s="27"/>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6" t="s">
        <v>570</v>
      </c>
      <c r="GU95" s="20" t="s">
        <v>631</v>
      </c>
      <c r="GV95" s="29" t="s">
        <v>1233</v>
      </c>
      <c r="GW95" s="29" t="s">
        <v>1310</v>
      </c>
      <c r="GX95" s="11" t="s">
        <v>815</v>
      </c>
      <c r="GY95" s="11"/>
    </row>
    <row r="96" spans="4:207" x14ac:dyDescent="0.3">
      <c r="D96" s="20"/>
      <c r="E96" s="27"/>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6" t="s">
        <v>571</v>
      </c>
      <c r="GU96" s="20" t="s">
        <v>684</v>
      </c>
      <c r="GV96" s="29" t="s">
        <v>1234</v>
      </c>
      <c r="GW96" s="29" t="s">
        <v>1310</v>
      </c>
      <c r="GX96" s="11" t="s">
        <v>816</v>
      </c>
      <c r="GY96" s="11"/>
    </row>
    <row r="97" spans="4:207" x14ac:dyDescent="0.3">
      <c r="D97" s="20"/>
      <c r="E97" s="27"/>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0"/>
      <c r="GF97" s="20"/>
      <c r="GG97" s="20"/>
      <c r="GH97" s="20"/>
      <c r="GI97" s="20"/>
      <c r="GJ97" s="20"/>
      <c r="GK97" s="20"/>
      <c r="GL97" s="20"/>
      <c r="GM97" s="20"/>
      <c r="GN97" s="20"/>
      <c r="GO97" s="20"/>
      <c r="GP97" s="20"/>
      <c r="GQ97" s="20"/>
      <c r="GR97" s="20"/>
      <c r="GS97" s="20"/>
      <c r="GT97" s="26" t="s">
        <v>572</v>
      </c>
      <c r="GU97" s="20" t="s">
        <v>684</v>
      </c>
      <c r="GV97" s="29" t="s">
        <v>1235</v>
      </c>
      <c r="GW97" s="29" t="s">
        <v>1310</v>
      </c>
      <c r="GX97" s="11" t="s">
        <v>817</v>
      </c>
      <c r="GY97" s="11"/>
    </row>
    <row r="98" spans="4:207" x14ac:dyDescent="0.3">
      <c r="D98" s="20"/>
      <c r="E98" s="27"/>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c r="GN98" s="20"/>
      <c r="GO98" s="20"/>
      <c r="GP98" s="20"/>
      <c r="GQ98" s="20"/>
      <c r="GR98" s="20"/>
      <c r="GS98" s="20"/>
      <c r="GT98" s="26" t="s">
        <v>573</v>
      </c>
      <c r="GU98" s="20" t="s">
        <v>649</v>
      </c>
      <c r="GV98" s="29" t="s">
        <v>1236</v>
      </c>
      <c r="GW98" s="29" t="s">
        <v>1310</v>
      </c>
      <c r="GX98" s="11" t="s">
        <v>818</v>
      </c>
      <c r="GY98" s="11"/>
    </row>
    <row r="99" spans="4:207" x14ac:dyDescent="0.3">
      <c r="D99" s="20"/>
      <c r="E99" s="27"/>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c r="GN99" s="20"/>
      <c r="GO99" s="20"/>
      <c r="GP99" s="20"/>
      <c r="GQ99" s="20"/>
      <c r="GR99" s="20"/>
      <c r="GS99" s="20"/>
      <c r="GT99" s="26" t="s">
        <v>574</v>
      </c>
      <c r="GU99" s="20" t="s">
        <v>684</v>
      </c>
      <c r="GV99" s="29" t="s">
        <v>1237</v>
      </c>
      <c r="GW99" s="29" t="s">
        <v>1310</v>
      </c>
      <c r="GX99" s="11" t="s">
        <v>819</v>
      </c>
      <c r="GY99" s="11"/>
    </row>
    <row r="100" spans="4:207" x14ac:dyDescent="0.3">
      <c r="D100" s="20"/>
      <c r="E100" s="27"/>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c r="GC100" s="20"/>
      <c r="GD100" s="20"/>
      <c r="GE100" s="20"/>
      <c r="GF100" s="20"/>
      <c r="GG100" s="20"/>
      <c r="GH100" s="20"/>
      <c r="GI100" s="20"/>
      <c r="GJ100" s="20"/>
      <c r="GK100" s="20"/>
      <c r="GL100" s="20"/>
      <c r="GM100" s="20"/>
      <c r="GN100" s="20"/>
      <c r="GO100" s="20"/>
      <c r="GP100" s="20"/>
      <c r="GQ100" s="20"/>
      <c r="GR100" s="20"/>
      <c r="GS100" s="20"/>
      <c r="GT100" s="26" t="s">
        <v>575</v>
      </c>
      <c r="GU100" s="20" t="s">
        <v>649</v>
      </c>
      <c r="GV100" s="29" t="s">
        <v>1238</v>
      </c>
      <c r="GW100" s="29" t="s">
        <v>1310</v>
      </c>
      <c r="GX100" s="11" t="s">
        <v>820</v>
      </c>
      <c r="GY100" s="11"/>
    </row>
    <row r="101" spans="4:207" x14ac:dyDescent="0.3">
      <c r="D101" s="20"/>
      <c r="E101" s="27"/>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c r="GC101" s="20"/>
      <c r="GD101" s="20"/>
      <c r="GE101" s="20"/>
      <c r="GF101" s="20"/>
      <c r="GG101" s="20"/>
      <c r="GH101" s="20"/>
      <c r="GI101" s="20"/>
      <c r="GJ101" s="20"/>
      <c r="GK101" s="20"/>
      <c r="GL101" s="20"/>
      <c r="GM101" s="20"/>
      <c r="GN101" s="20"/>
      <c r="GO101" s="20"/>
      <c r="GP101" s="20"/>
      <c r="GQ101" s="20"/>
      <c r="GR101" s="20"/>
      <c r="GS101" s="20"/>
      <c r="GT101" s="26" t="s">
        <v>576</v>
      </c>
      <c r="GU101" s="20" t="s">
        <v>684</v>
      </c>
      <c r="GV101" s="29" t="s">
        <v>1239</v>
      </c>
      <c r="GW101" s="29" t="s">
        <v>1312</v>
      </c>
      <c r="GX101" s="11" t="s">
        <v>821</v>
      </c>
      <c r="GY101" s="11"/>
    </row>
    <row r="102" spans="4:207" x14ac:dyDescent="0.3">
      <c r="D102" s="20"/>
      <c r="E102" s="27"/>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20"/>
      <c r="GC102" s="20"/>
      <c r="GD102" s="20"/>
      <c r="GE102" s="20"/>
      <c r="GF102" s="20"/>
      <c r="GG102" s="20"/>
      <c r="GH102" s="20"/>
      <c r="GI102" s="20"/>
      <c r="GJ102" s="20"/>
      <c r="GK102" s="20"/>
      <c r="GL102" s="20"/>
      <c r="GM102" s="20"/>
      <c r="GN102" s="20"/>
      <c r="GO102" s="20"/>
      <c r="GP102" s="20"/>
      <c r="GQ102" s="20"/>
      <c r="GR102" s="20"/>
      <c r="GS102" s="20"/>
      <c r="GT102" s="26" t="s">
        <v>577</v>
      </c>
      <c r="GU102" s="20" t="s">
        <v>684</v>
      </c>
      <c r="GV102" s="29" t="s">
        <v>1240</v>
      </c>
      <c r="GW102" s="29" t="s">
        <v>1310</v>
      </c>
      <c r="GX102" s="11" t="s">
        <v>822</v>
      </c>
      <c r="GY102" s="11"/>
    </row>
    <row r="103" spans="4:207" x14ac:dyDescent="0.3">
      <c r="D103" s="20"/>
      <c r="E103" s="27"/>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c r="FX103" s="20"/>
      <c r="FY103" s="20"/>
      <c r="FZ103" s="20"/>
      <c r="GA103" s="20"/>
      <c r="GB103" s="20"/>
      <c r="GC103" s="20"/>
      <c r="GD103" s="20"/>
      <c r="GE103" s="20"/>
      <c r="GF103" s="20"/>
      <c r="GG103" s="20"/>
      <c r="GH103" s="20"/>
      <c r="GI103" s="20"/>
      <c r="GJ103" s="20"/>
      <c r="GK103" s="20"/>
      <c r="GL103" s="20"/>
      <c r="GM103" s="20"/>
      <c r="GN103" s="20"/>
      <c r="GO103" s="20"/>
      <c r="GP103" s="20"/>
      <c r="GQ103" s="20"/>
      <c r="GR103" s="20"/>
      <c r="GS103" s="20"/>
      <c r="GT103" s="26" t="s">
        <v>578</v>
      </c>
      <c r="GU103" s="20" t="s">
        <v>684</v>
      </c>
      <c r="GV103" s="29" t="s">
        <v>1241</v>
      </c>
      <c r="GW103" s="29" t="s">
        <v>1310</v>
      </c>
      <c r="GX103" s="11" t="s">
        <v>823</v>
      </c>
      <c r="GY103" s="11"/>
    </row>
    <row r="104" spans="4:207" x14ac:dyDescent="0.3">
      <c r="D104" s="20"/>
      <c r="E104" s="27"/>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c r="GC104" s="20"/>
      <c r="GD104" s="20"/>
      <c r="GE104" s="20"/>
      <c r="GF104" s="20"/>
      <c r="GG104" s="20"/>
      <c r="GH104" s="20"/>
      <c r="GI104" s="20"/>
      <c r="GJ104" s="20"/>
      <c r="GK104" s="20"/>
      <c r="GL104" s="20"/>
      <c r="GM104" s="20"/>
      <c r="GN104" s="20"/>
      <c r="GO104" s="20"/>
      <c r="GP104" s="20"/>
      <c r="GQ104" s="20"/>
      <c r="GR104" s="20"/>
      <c r="GS104" s="20"/>
      <c r="GT104" s="26" t="s">
        <v>579</v>
      </c>
      <c r="GU104" s="20" t="s">
        <v>649</v>
      </c>
      <c r="GV104" s="29" t="s">
        <v>1242</v>
      </c>
      <c r="GW104" s="29" t="s">
        <v>1310</v>
      </c>
      <c r="GX104" s="11" t="s">
        <v>824</v>
      </c>
      <c r="GY104" s="11"/>
    </row>
    <row r="105" spans="4:207" x14ac:dyDescent="0.3">
      <c r="D105" s="20"/>
      <c r="E105" s="27"/>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6" t="s">
        <v>580</v>
      </c>
      <c r="GU105" s="20" t="s">
        <v>684</v>
      </c>
      <c r="GV105" s="29" t="s">
        <v>1243</v>
      </c>
      <c r="GW105" s="29" t="s">
        <v>1310</v>
      </c>
      <c r="GX105" s="11" t="s">
        <v>825</v>
      </c>
      <c r="GY105" s="11"/>
    </row>
    <row r="106" spans="4:207" x14ac:dyDescent="0.3">
      <c r="D106" s="20"/>
      <c r="E106" s="27"/>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6" t="s">
        <v>581</v>
      </c>
      <c r="GU106" s="20" t="s">
        <v>650</v>
      </c>
      <c r="GV106" s="29" t="s">
        <v>1244</v>
      </c>
      <c r="GW106" s="29" t="s">
        <v>1310</v>
      </c>
      <c r="GX106" s="11" t="s">
        <v>826</v>
      </c>
      <c r="GY106" s="11"/>
    </row>
    <row r="107" spans="4:207" x14ac:dyDescent="0.3">
      <c r="D107" s="20"/>
      <c r="E107" s="27"/>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c r="GE107" s="20"/>
      <c r="GF107" s="20"/>
      <c r="GG107" s="20"/>
      <c r="GH107" s="20"/>
      <c r="GI107" s="20"/>
      <c r="GJ107" s="20"/>
      <c r="GK107" s="20"/>
      <c r="GL107" s="20"/>
      <c r="GM107" s="20"/>
      <c r="GN107" s="20"/>
      <c r="GO107" s="20"/>
      <c r="GP107" s="20"/>
      <c r="GQ107" s="20"/>
      <c r="GR107" s="20"/>
      <c r="GS107" s="20"/>
      <c r="GT107" s="26" t="s">
        <v>582</v>
      </c>
      <c r="GU107" s="20" t="s">
        <v>632</v>
      </c>
      <c r="GV107" s="29" t="s">
        <v>1245</v>
      </c>
      <c r="GW107" s="29" t="s">
        <v>1310</v>
      </c>
      <c r="GX107" s="11"/>
      <c r="GY107" s="11"/>
    </row>
    <row r="108" spans="4:207" x14ac:dyDescent="0.3">
      <c r="D108" s="20"/>
      <c r="E108" s="27"/>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20"/>
      <c r="GC108" s="20"/>
      <c r="GD108" s="20"/>
      <c r="GE108" s="20"/>
      <c r="GF108" s="20"/>
      <c r="GG108" s="20"/>
      <c r="GH108" s="20"/>
      <c r="GI108" s="20"/>
      <c r="GJ108" s="20"/>
      <c r="GK108" s="20"/>
      <c r="GL108" s="20"/>
      <c r="GM108" s="20"/>
      <c r="GN108" s="20"/>
      <c r="GO108" s="20"/>
      <c r="GP108" s="20"/>
      <c r="GQ108" s="20"/>
      <c r="GR108" s="20"/>
      <c r="GS108" s="20"/>
      <c r="GT108" s="26" t="s">
        <v>583</v>
      </c>
      <c r="GU108" s="20" t="s">
        <v>672</v>
      </c>
      <c r="GV108" s="29" t="s">
        <v>1246</v>
      </c>
      <c r="GW108" s="29" t="s">
        <v>1310</v>
      </c>
      <c r="GX108" s="11"/>
      <c r="GY108" s="11"/>
    </row>
    <row r="109" spans="4:207" x14ac:dyDescent="0.3">
      <c r="D109" s="20"/>
      <c r="E109" s="27"/>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c r="FX109" s="20"/>
      <c r="FY109" s="20"/>
      <c r="FZ109" s="20"/>
      <c r="GA109" s="20"/>
      <c r="GB109" s="20"/>
      <c r="GC109" s="20"/>
      <c r="GD109" s="20"/>
      <c r="GE109" s="20"/>
      <c r="GF109" s="20"/>
      <c r="GG109" s="20"/>
      <c r="GH109" s="20"/>
      <c r="GI109" s="20"/>
      <c r="GJ109" s="20"/>
      <c r="GK109" s="20"/>
      <c r="GL109" s="20"/>
      <c r="GM109" s="20"/>
      <c r="GN109" s="20"/>
      <c r="GO109" s="20"/>
      <c r="GP109" s="20"/>
      <c r="GQ109" s="20"/>
      <c r="GR109" s="20"/>
      <c r="GS109" s="20"/>
      <c r="GT109" s="26" t="s">
        <v>584</v>
      </c>
      <c r="GU109" s="20" t="s">
        <v>650</v>
      </c>
      <c r="GV109" s="29" t="s">
        <v>1247</v>
      </c>
      <c r="GW109" s="29" t="s">
        <v>1313</v>
      </c>
      <c r="GX109" s="11"/>
      <c r="GY109" s="11"/>
    </row>
    <row r="110" spans="4:207" x14ac:dyDescent="0.3">
      <c r="D110" s="20"/>
      <c r="E110" s="27"/>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c r="FX110" s="20"/>
      <c r="FY110" s="20"/>
      <c r="FZ110" s="20"/>
      <c r="GA110" s="20"/>
      <c r="GB110" s="20"/>
      <c r="GC110" s="20"/>
      <c r="GD110" s="20"/>
      <c r="GE110" s="20"/>
      <c r="GF110" s="20"/>
      <c r="GG110" s="20"/>
      <c r="GH110" s="20"/>
      <c r="GI110" s="20"/>
      <c r="GJ110" s="20"/>
      <c r="GK110" s="20"/>
      <c r="GL110" s="20"/>
      <c r="GM110" s="20"/>
      <c r="GN110" s="20"/>
      <c r="GO110" s="20"/>
      <c r="GP110" s="20"/>
      <c r="GQ110" s="20"/>
      <c r="GR110" s="20"/>
      <c r="GS110" s="20"/>
      <c r="GT110" s="26" t="s">
        <v>585</v>
      </c>
      <c r="GU110" s="20" t="s">
        <v>650</v>
      </c>
      <c r="GV110" s="29" t="s">
        <v>1248</v>
      </c>
      <c r="GW110" s="29" t="s">
        <v>1314</v>
      </c>
      <c r="GX110" s="11"/>
      <c r="GY110" s="11"/>
    </row>
    <row r="111" spans="4:207" x14ac:dyDescent="0.3">
      <c r="D111" s="20"/>
      <c r="E111" s="27"/>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c r="GA111" s="20"/>
      <c r="GB111" s="20"/>
      <c r="GC111" s="20"/>
      <c r="GD111" s="20"/>
      <c r="GE111" s="20"/>
      <c r="GF111" s="20"/>
      <c r="GG111" s="20"/>
      <c r="GH111" s="20"/>
      <c r="GI111" s="20"/>
      <c r="GJ111" s="20"/>
      <c r="GK111" s="20"/>
      <c r="GL111" s="20"/>
      <c r="GM111" s="20"/>
      <c r="GN111" s="20"/>
      <c r="GO111" s="20"/>
      <c r="GP111" s="20"/>
      <c r="GQ111" s="20"/>
      <c r="GR111" s="20"/>
      <c r="GS111" s="20"/>
      <c r="GT111" s="26" t="s">
        <v>586</v>
      </c>
      <c r="GU111" s="20" t="s">
        <v>650</v>
      </c>
      <c r="GV111" s="29" t="s">
        <v>1128</v>
      </c>
      <c r="GW111" s="29" t="s">
        <v>1315</v>
      </c>
      <c r="GX111" s="11"/>
      <c r="GY111" s="11"/>
    </row>
    <row r="112" spans="4:207" x14ac:dyDescent="0.3">
      <c r="D112" s="20"/>
      <c r="E112" s="27"/>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0"/>
      <c r="GA112" s="20"/>
      <c r="GB112" s="20"/>
      <c r="GC112" s="20"/>
      <c r="GD112" s="20"/>
      <c r="GE112" s="20"/>
      <c r="GF112" s="20"/>
      <c r="GG112" s="20"/>
      <c r="GH112" s="20"/>
      <c r="GI112" s="20"/>
      <c r="GJ112" s="20"/>
      <c r="GK112" s="20"/>
      <c r="GL112" s="20"/>
      <c r="GM112" s="20"/>
      <c r="GN112" s="20"/>
      <c r="GO112" s="20"/>
      <c r="GP112" s="20"/>
      <c r="GQ112" s="20"/>
      <c r="GR112" s="20"/>
      <c r="GS112" s="20"/>
      <c r="GT112" s="26" t="s">
        <v>587</v>
      </c>
      <c r="GU112" s="20" t="s">
        <v>672</v>
      </c>
      <c r="GV112" s="29" t="s">
        <v>1129</v>
      </c>
      <c r="GW112" s="29" t="s">
        <v>1316</v>
      </c>
      <c r="GX112" s="11"/>
      <c r="GY112" s="11"/>
    </row>
    <row r="113" spans="4:207" x14ac:dyDescent="0.3">
      <c r="D113" s="20"/>
      <c r="E113" s="27"/>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0"/>
      <c r="GB113" s="20"/>
      <c r="GC113" s="20"/>
      <c r="GD113" s="20"/>
      <c r="GE113" s="20"/>
      <c r="GF113" s="20"/>
      <c r="GG113" s="20"/>
      <c r="GH113" s="20"/>
      <c r="GI113" s="20"/>
      <c r="GJ113" s="20"/>
      <c r="GK113" s="20"/>
      <c r="GL113" s="20"/>
      <c r="GM113" s="20"/>
      <c r="GN113" s="20"/>
      <c r="GO113" s="20"/>
      <c r="GP113" s="20"/>
      <c r="GQ113" s="20"/>
      <c r="GR113" s="20"/>
      <c r="GS113" s="20"/>
      <c r="GT113" s="26" t="s">
        <v>588</v>
      </c>
      <c r="GU113" s="20" t="s">
        <v>672</v>
      </c>
      <c r="GV113" s="29" t="s">
        <v>1249</v>
      </c>
      <c r="GW113" s="29" t="s">
        <v>1312</v>
      </c>
      <c r="GX113" s="11"/>
      <c r="GY113" s="11"/>
    </row>
    <row r="114" spans="4:207" x14ac:dyDescent="0.3">
      <c r="D114" s="20"/>
      <c r="E114" s="27"/>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c r="GA114" s="20"/>
      <c r="GB114" s="20"/>
      <c r="GC114" s="20"/>
      <c r="GD114" s="20"/>
      <c r="GE114" s="20"/>
      <c r="GF114" s="20"/>
      <c r="GG114" s="20"/>
      <c r="GH114" s="20"/>
      <c r="GI114" s="20"/>
      <c r="GJ114" s="20"/>
      <c r="GK114" s="20"/>
      <c r="GL114" s="20"/>
      <c r="GM114" s="20"/>
      <c r="GN114" s="20"/>
      <c r="GO114" s="20"/>
      <c r="GP114" s="20"/>
      <c r="GQ114" s="20"/>
      <c r="GR114" s="20"/>
      <c r="GS114" s="20"/>
      <c r="GT114" s="26" t="s">
        <v>589</v>
      </c>
      <c r="GU114" s="20" t="s">
        <v>672</v>
      </c>
      <c r="GV114" s="29" t="s">
        <v>1250</v>
      </c>
      <c r="GW114" s="29" t="s">
        <v>1317</v>
      </c>
      <c r="GX114" s="11"/>
      <c r="GY114" s="11"/>
    </row>
    <row r="115" spans="4:207" x14ac:dyDescent="0.3">
      <c r="D115" s="20"/>
      <c r="E115" s="27"/>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6" t="s">
        <v>590</v>
      </c>
      <c r="GU115" s="20" t="s">
        <v>651</v>
      </c>
      <c r="GV115" s="29" t="s">
        <v>1251</v>
      </c>
      <c r="GW115" s="29" t="s">
        <v>1317</v>
      </c>
      <c r="GX115" s="11"/>
      <c r="GY115" s="11"/>
    </row>
    <row r="116" spans="4:207" x14ac:dyDescent="0.3">
      <c r="D116" s="20"/>
      <c r="E116" s="27"/>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6" t="s">
        <v>591</v>
      </c>
      <c r="GU116" s="20" t="s">
        <v>633</v>
      </c>
      <c r="GV116" s="29" t="s">
        <v>1252</v>
      </c>
      <c r="GW116" s="29" t="s">
        <v>1318</v>
      </c>
      <c r="GX116" s="11"/>
      <c r="GY116" s="11"/>
    </row>
    <row r="117" spans="4:207" x14ac:dyDescent="0.3">
      <c r="D117" s="20"/>
      <c r="E117" s="27"/>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6" t="s">
        <v>592</v>
      </c>
      <c r="GU117" s="20" t="s">
        <v>680</v>
      </c>
      <c r="GV117" s="29" t="s">
        <v>1130</v>
      </c>
      <c r="GW117" s="29" t="s">
        <v>1319</v>
      </c>
      <c r="GX117" s="11"/>
      <c r="GY117" s="11"/>
    </row>
    <row r="118" spans="4:207" x14ac:dyDescent="0.3">
      <c r="D118" s="20"/>
      <c r="E118" s="27"/>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6" t="s">
        <v>593</v>
      </c>
      <c r="GU118" s="20" t="s">
        <v>651</v>
      </c>
      <c r="GV118" s="29" t="s">
        <v>1253</v>
      </c>
      <c r="GW118" s="29" t="s">
        <v>1320</v>
      </c>
      <c r="GX118" s="11"/>
      <c r="GY118" s="11"/>
    </row>
    <row r="119" spans="4:207" x14ac:dyDescent="0.3">
      <c r="D119" s="20"/>
      <c r="E119" s="27"/>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6" t="s">
        <v>594</v>
      </c>
      <c r="GU119" s="20" t="s">
        <v>651</v>
      </c>
      <c r="GV119" s="29" t="s">
        <v>1254</v>
      </c>
      <c r="GW119" s="29" t="s">
        <v>1311</v>
      </c>
      <c r="GX119" s="11"/>
      <c r="GY119" s="11"/>
    </row>
    <row r="120" spans="4:207" x14ac:dyDescent="0.3">
      <c r="D120" s="20"/>
      <c r="E120" s="27"/>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c r="GC120" s="20"/>
      <c r="GD120" s="20"/>
      <c r="GE120" s="20"/>
      <c r="GF120" s="20"/>
      <c r="GG120" s="20"/>
      <c r="GH120" s="20"/>
      <c r="GI120" s="20"/>
      <c r="GJ120" s="20"/>
      <c r="GK120" s="20"/>
      <c r="GL120" s="20"/>
      <c r="GM120" s="20"/>
      <c r="GN120" s="20"/>
      <c r="GO120" s="20"/>
      <c r="GP120" s="20"/>
      <c r="GQ120" s="20"/>
      <c r="GR120" s="20"/>
      <c r="GS120" s="20"/>
      <c r="GT120" s="26" t="s">
        <v>595</v>
      </c>
      <c r="GU120" s="20" t="s">
        <v>680</v>
      </c>
      <c r="GV120" s="29" t="s">
        <v>1255</v>
      </c>
      <c r="GW120" s="29" t="s">
        <v>1321</v>
      </c>
      <c r="GX120" s="11"/>
      <c r="GY120" s="11"/>
    </row>
    <row r="121" spans="4:207" x14ac:dyDescent="0.3">
      <c r="D121" s="20"/>
      <c r="E121" s="27"/>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c r="GA121" s="20"/>
      <c r="GB121" s="20"/>
      <c r="GC121" s="20"/>
      <c r="GD121" s="20"/>
      <c r="GE121" s="20"/>
      <c r="GF121" s="20"/>
      <c r="GG121" s="20"/>
      <c r="GH121" s="20"/>
      <c r="GI121" s="20"/>
      <c r="GJ121" s="20"/>
      <c r="GK121" s="20"/>
      <c r="GL121" s="20"/>
      <c r="GM121" s="20"/>
      <c r="GN121" s="20"/>
      <c r="GO121" s="20"/>
      <c r="GP121" s="20"/>
      <c r="GQ121" s="20"/>
      <c r="GR121" s="20"/>
      <c r="GS121" s="20"/>
      <c r="GT121" s="26" t="s">
        <v>596</v>
      </c>
      <c r="GU121" s="20" t="s">
        <v>651</v>
      </c>
      <c r="GV121" s="29" t="s">
        <v>1256</v>
      </c>
      <c r="GW121" s="29" t="s">
        <v>1321</v>
      </c>
      <c r="GX121" s="11"/>
      <c r="GY121" s="11"/>
    </row>
    <row r="122" spans="4:207" x14ac:dyDescent="0.3">
      <c r="D122" s="20"/>
      <c r="E122" s="27"/>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6" t="s">
        <v>597</v>
      </c>
      <c r="GU122" s="20" t="s">
        <v>680</v>
      </c>
      <c r="GV122" s="29" t="s">
        <v>1149</v>
      </c>
      <c r="GW122" s="29" t="s">
        <v>1321</v>
      </c>
      <c r="GX122" s="11"/>
      <c r="GY122" s="11"/>
    </row>
    <row r="123" spans="4:207" x14ac:dyDescent="0.3">
      <c r="D123" s="20"/>
      <c r="E123" s="27"/>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c r="GA123" s="20"/>
      <c r="GB123" s="20"/>
      <c r="GC123" s="20"/>
      <c r="GD123" s="20"/>
      <c r="GE123" s="20"/>
      <c r="GF123" s="20"/>
      <c r="GG123" s="20"/>
      <c r="GH123" s="20"/>
      <c r="GI123" s="20"/>
      <c r="GJ123" s="20"/>
      <c r="GK123" s="20"/>
      <c r="GL123" s="20"/>
      <c r="GM123" s="20"/>
      <c r="GN123" s="20"/>
      <c r="GO123" s="20"/>
      <c r="GP123" s="20"/>
      <c r="GQ123" s="20"/>
      <c r="GR123" s="20"/>
      <c r="GS123" s="20"/>
      <c r="GT123" s="26" t="s">
        <v>598</v>
      </c>
      <c r="GU123" s="20" t="s">
        <v>652</v>
      </c>
      <c r="GV123" s="29" t="s">
        <v>1257</v>
      </c>
      <c r="GW123" s="29" t="s">
        <v>1321</v>
      </c>
      <c r="GX123" s="11"/>
      <c r="GY123" s="11"/>
    </row>
    <row r="124" spans="4:207" x14ac:dyDescent="0.3">
      <c r="D124" s="20"/>
      <c r="E124" s="27"/>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c r="FX124" s="20"/>
      <c r="FY124" s="20"/>
      <c r="FZ124" s="20"/>
      <c r="GA124" s="20"/>
      <c r="GB124" s="20"/>
      <c r="GC124" s="20"/>
      <c r="GD124" s="20"/>
      <c r="GE124" s="20"/>
      <c r="GF124" s="20"/>
      <c r="GG124" s="20"/>
      <c r="GH124" s="20"/>
      <c r="GI124" s="20"/>
      <c r="GJ124" s="20"/>
      <c r="GK124" s="20"/>
      <c r="GL124" s="20"/>
      <c r="GM124" s="20"/>
      <c r="GN124" s="20"/>
      <c r="GO124" s="20"/>
      <c r="GP124" s="20"/>
      <c r="GQ124" s="20"/>
      <c r="GR124" s="20"/>
      <c r="GS124" s="20"/>
      <c r="GT124" s="26" t="s">
        <v>599</v>
      </c>
      <c r="GU124" s="20" t="s">
        <v>634</v>
      </c>
      <c r="GV124" s="29" t="s">
        <v>1183</v>
      </c>
      <c r="GW124" s="29" t="s">
        <v>1321</v>
      </c>
      <c r="GX124" s="11"/>
      <c r="GY124" s="11"/>
    </row>
    <row r="125" spans="4:207" x14ac:dyDescent="0.3">
      <c r="D125" s="20"/>
      <c r="E125" s="27"/>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c r="FX125" s="20"/>
      <c r="FY125" s="20"/>
      <c r="FZ125" s="20"/>
      <c r="GA125" s="20"/>
      <c r="GB125" s="20"/>
      <c r="GC125" s="20"/>
      <c r="GD125" s="20"/>
      <c r="GE125" s="20"/>
      <c r="GF125" s="20"/>
      <c r="GG125" s="20"/>
      <c r="GH125" s="20"/>
      <c r="GI125" s="20"/>
      <c r="GJ125" s="20"/>
      <c r="GK125" s="20"/>
      <c r="GL125" s="20"/>
      <c r="GM125" s="20"/>
      <c r="GN125" s="20"/>
      <c r="GO125" s="20"/>
      <c r="GP125" s="20"/>
      <c r="GQ125" s="20"/>
      <c r="GR125" s="20"/>
      <c r="GS125" s="20"/>
      <c r="GT125" s="26" t="s">
        <v>600</v>
      </c>
      <c r="GU125" s="20" t="s">
        <v>685</v>
      </c>
      <c r="GV125" s="29" t="s">
        <v>1170</v>
      </c>
      <c r="GW125" s="29" t="s">
        <v>1321</v>
      </c>
      <c r="GX125" s="11"/>
      <c r="GY125" s="11"/>
    </row>
    <row r="126" spans="4:207" x14ac:dyDescent="0.3">
      <c r="D126" s="20"/>
      <c r="E126" s="27"/>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6" t="s">
        <v>601</v>
      </c>
      <c r="GU126" s="20" t="s">
        <v>685</v>
      </c>
      <c r="GV126" s="29" t="s">
        <v>1258</v>
      </c>
      <c r="GW126" s="29" t="s">
        <v>1321</v>
      </c>
      <c r="GX126" s="11"/>
      <c r="GY126" s="11"/>
    </row>
    <row r="127" spans="4:207" x14ac:dyDescent="0.3">
      <c r="D127" s="20"/>
      <c r="E127" s="27"/>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c r="GD127" s="20"/>
      <c r="GE127" s="20"/>
      <c r="GF127" s="20"/>
      <c r="GG127" s="20"/>
      <c r="GH127" s="20"/>
      <c r="GI127" s="20"/>
      <c r="GJ127" s="20"/>
      <c r="GK127" s="20"/>
      <c r="GL127" s="20"/>
      <c r="GM127" s="20"/>
      <c r="GN127" s="20"/>
      <c r="GO127" s="20"/>
      <c r="GP127" s="20"/>
      <c r="GQ127" s="20"/>
      <c r="GR127" s="20"/>
      <c r="GS127" s="20"/>
      <c r="GT127" s="26" t="s">
        <v>602</v>
      </c>
      <c r="GU127" s="20" t="s">
        <v>652</v>
      </c>
      <c r="GV127" s="29" t="s">
        <v>1259</v>
      </c>
      <c r="GW127" s="29" t="s">
        <v>1321</v>
      </c>
      <c r="GX127" s="11"/>
      <c r="GY127" s="11"/>
    </row>
    <row r="128" spans="4:207" x14ac:dyDescent="0.3">
      <c r="D128" s="20"/>
      <c r="E128" s="27"/>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c r="GA128" s="20"/>
      <c r="GB128" s="20"/>
      <c r="GC128" s="20"/>
      <c r="GD128" s="20"/>
      <c r="GE128" s="20"/>
      <c r="GF128" s="20"/>
      <c r="GG128" s="20"/>
      <c r="GH128" s="20"/>
      <c r="GI128" s="20"/>
      <c r="GJ128" s="20"/>
      <c r="GK128" s="20"/>
      <c r="GL128" s="20"/>
      <c r="GM128" s="20"/>
      <c r="GN128" s="20"/>
      <c r="GO128" s="20"/>
      <c r="GP128" s="20"/>
      <c r="GQ128" s="20"/>
      <c r="GR128" s="20"/>
      <c r="GS128" s="20"/>
      <c r="GT128" s="26" t="s">
        <v>603</v>
      </c>
      <c r="GU128" s="20" t="s">
        <v>685</v>
      </c>
      <c r="GV128" s="29" t="s">
        <v>1260</v>
      </c>
      <c r="GW128" s="29" t="s">
        <v>1321</v>
      </c>
      <c r="GX128" s="11"/>
      <c r="GY128" s="11"/>
    </row>
    <row r="129" spans="4:207" x14ac:dyDescent="0.3">
      <c r="D129" s="20"/>
      <c r="E129" s="27"/>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c r="FX129" s="20"/>
      <c r="FY129" s="20"/>
      <c r="FZ129" s="20"/>
      <c r="GA129" s="20"/>
      <c r="GB129" s="20"/>
      <c r="GC129" s="20"/>
      <c r="GD129" s="20"/>
      <c r="GE129" s="20"/>
      <c r="GF129" s="20"/>
      <c r="GG129" s="20"/>
      <c r="GH129" s="20"/>
      <c r="GI129" s="20"/>
      <c r="GJ129" s="20"/>
      <c r="GK129" s="20"/>
      <c r="GL129" s="20"/>
      <c r="GM129" s="20"/>
      <c r="GN129" s="20"/>
      <c r="GO129" s="20"/>
      <c r="GP129" s="20"/>
      <c r="GQ129" s="20"/>
      <c r="GR129" s="20"/>
      <c r="GS129" s="20"/>
      <c r="GT129" s="26" t="s">
        <v>604</v>
      </c>
      <c r="GU129" s="20" t="s">
        <v>652</v>
      </c>
      <c r="GV129" s="29" t="s">
        <v>1261</v>
      </c>
      <c r="GW129" s="29" t="s">
        <v>1321</v>
      </c>
      <c r="GX129" s="11"/>
      <c r="GY129" s="11"/>
    </row>
    <row r="130" spans="4:207" x14ac:dyDescent="0.3">
      <c r="D130" s="20"/>
      <c r="E130" s="27"/>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c r="FX130" s="20"/>
      <c r="FY130" s="20"/>
      <c r="FZ130" s="20"/>
      <c r="GA130" s="20"/>
      <c r="GB130" s="20"/>
      <c r="GC130" s="20"/>
      <c r="GD130" s="20"/>
      <c r="GE130" s="20"/>
      <c r="GF130" s="20"/>
      <c r="GG130" s="20"/>
      <c r="GH130" s="20"/>
      <c r="GI130" s="20"/>
      <c r="GJ130" s="20"/>
      <c r="GK130" s="20"/>
      <c r="GL130" s="20"/>
      <c r="GM130" s="20"/>
      <c r="GN130" s="20"/>
      <c r="GO130" s="20"/>
      <c r="GP130" s="20"/>
      <c r="GQ130" s="20"/>
      <c r="GR130" s="20"/>
      <c r="GS130" s="20"/>
      <c r="GT130" s="26" t="s">
        <v>605</v>
      </c>
      <c r="GU130" s="20" t="s">
        <v>685</v>
      </c>
      <c r="GV130" s="29" t="s">
        <v>1262</v>
      </c>
      <c r="GW130" s="29" t="s">
        <v>1321</v>
      </c>
      <c r="GX130" s="11"/>
      <c r="GY130" s="11"/>
    </row>
    <row r="131" spans="4:207" x14ac:dyDescent="0.3">
      <c r="D131" s="20"/>
      <c r="E131" s="27"/>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c r="GN131" s="20"/>
      <c r="GO131" s="20"/>
      <c r="GP131" s="20"/>
      <c r="GQ131" s="20"/>
      <c r="GR131" s="20"/>
      <c r="GS131" s="20"/>
      <c r="GT131" s="26" t="s">
        <v>606</v>
      </c>
      <c r="GU131" s="20" t="s">
        <v>685</v>
      </c>
      <c r="GV131" s="29" t="s">
        <v>1263</v>
      </c>
      <c r="GW131" s="29" t="s">
        <v>1321</v>
      </c>
      <c r="GX131" s="11"/>
      <c r="GY131" s="11"/>
    </row>
    <row r="132" spans="4:207" x14ac:dyDescent="0.3">
      <c r="D132" s="20"/>
      <c r="E132" s="27"/>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6" t="s">
        <v>607</v>
      </c>
      <c r="GU132" s="20" t="s">
        <v>652</v>
      </c>
      <c r="GV132" s="29" t="s">
        <v>1264</v>
      </c>
      <c r="GW132" s="29" t="s">
        <v>1321</v>
      </c>
      <c r="GX132" s="11"/>
      <c r="GY132" s="11"/>
    </row>
    <row r="133" spans="4:207" x14ac:dyDescent="0.3">
      <c r="D133" s="20"/>
      <c r="E133" s="27"/>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c r="FN133" s="20"/>
      <c r="FO133" s="20"/>
      <c r="FP133" s="20"/>
      <c r="FQ133" s="20"/>
      <c r="FR133" s="20"/>
      <c r="FS133" s="20"/>
      <c r="FT133" s="20"/>
      <c r="FU133" s="20"/>
      <c r="FV133" s="20"/>
      <c r="FW133" s="20"/>
      <c r="FX133" s="20"/>
      <c r="FY133" s="20"/>
      <c r="FZ133" s="20"/>
      <c r="GA133" s="20"/>
      <c r="GB133" s="20"/>
      <c r="GC133" s="20"/>
      <c r="GD133" s="20"/>
      <c r="GE133" s="20"/>
      <c r="GF133" s="20"/>
      <c r="GG133" s="20"/>
      <c r="GH133" s="20"/>
      <c r="GI133" s="20"/>
      <c r="GJ133" s="20"/>
      <c r="GK133" s="20"/>
      <c r="GL133" s="20"/>
      <c r="GM133" s="20"/>
      <c r="GN133" s="20"/>
      <c r="GO133" s="20"/>
      <c r="GP133" s="20"/>
      <c r="GQ133" s="20"/>
      <c r="GR133" s="20"/>
      <c r="GS133" s="20"/>
      <c r="GT133" s="26" t="s">
        <v>608</v>
      </c>
      <c r="GU133" s="20" t="s">
        <v>635</v>
      </c>
      <c r="GV133" s="29" t="s">
        <v>1265</v>
      </c>
      <c r="GW133" s="29" t="s">
        <v>1321</v>
      </c>
      <c r="GX133" s="11"/>
      <c r="GY133" s="11"/>
    </row>
    <row r="134" spans="4:207" x14ac:dyDescent="0.3">
      <c r="D134" s="20"/>
      <c r="E134" s="27"/>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c r="FN134" s="20"/>
      <c r="FO134" s="20"/>
      <c r="FP134" s="20"/>
      <c r="FQ134" s="20"/>
      <c r="FR134" s="20"/>
      <c r="FS134" s="20"/>
      <c r="FT134" s="20"/>
      <c r="FU134" s="20"/>
      <c r="FV134" s="20"/>
      <c r="FW134" s="20"/>
      <c r="FX134" s="20"/>
      <c r="FY134" s="20"/>
      <c r="FZ134" s="20"/>
      <c r="GA134" s="20"/>
      <c r="GB134" s="20"/>
      <c r="GC134" s="20"/>
      <c r="GD134" s="20"/>
      <c r="GE134" s="20"/>
      <c r="GF134" s="20"/>
      <c r="GG134" s="20"/>
      <c r="GH134" s="20"/>
      <c r="GI134" s="20"/>
      <c r="GJ134" s="20"/>
      <c r="GK134" s="20"/>
      <c r="GL134" s="20"/>
      <c r="GM134" s="20"/>
      <c r="GN134" s="20"/>
      <c r="GO134" s="20"/>
      <c r="GP134" s="20"/>
      <c r="GQ134" s="20"/>
      <c r="GR134" s="20"/>
      <c r="GS134" s="20"/>
      <c r="GT134" s="26" t="s">
        <v>609</v>
      </c>
      <c r="GU134" s="20" t="s">
        <v>653</v>
      </c>
      <c r="GV134" s="29" t="s">
        <v>1266</v>
      </c>
      <c r="GW134" s="29" t="s">
        <v>1321</v>
      </c>
      <c r="GX134" s="11"/>
      <c r="GY134" s="11"/>
    </row>
    <row r="135" spans="4:207" x14ac:dyDescent="0.3">
      <c r="D135" s="20"/>
      <c r="E135" s="27"/>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R135" s="20"/>
      <c r="FS135" s="20"/>
      <c r="FT135" s="20"/>
      <c r="FU135" s="20"/>
      <c r="FV135" s="20"/>
      <c r="FW135" s="20"/>
      <c r="FX135" s="20"/>
      <c r="FY135" s="20"/>
      <c r="FZ135" s="20"/>
      <c r="GA135" s="20"/>
      <c r="GB135" s="20"/>
      <c r="GC135" s="20"/>
      <c r="GD135" s="20"/>
      <c r="GE135" s="20"/>
      <c r="GF135" s="20"/>
      <c r="GG135" s="20"/>
      <c r="GH135" s="20"/>
      <c r="GI135" s="20"/>
      <c r="GJ135" s="20"/>
      <c r="GK135" s="20"/>
      <c r="GL135" s="20"/>
      <c r="GM135" s="20"/>
      <c r="GN135" s="20"/>
      <c r="GO135" s="20"/>
      <c r="GP135" s="20"/>
      <c r="GQ135" s="20"/>
      <c r="GR135" s="20"/>
      <c r="GS135" s="20"/>
      <c r="GT135" s="26" t="s">
        <v>610</v>
      </c>
      <c r="GU135" s="20" t="s">
        <v>635</v>
      </c>
      <c r="GV135" s="29" t="s">
        <v>1150</v>
      </c>
      <c r="GW135" s="29" t="s">
        <v>1321</v>
      </c>
      <c r="GX135" s="11"/>
      <c r="GY135" s="11"/>
    </row>
    <row r="136" spans="4:207" x14ac:dyDescent="0.3">
      <c r="D136" s="20"/>
      <c r="E136" s="27"/>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R136" s="20"/>
      <c r="FS136" s="20"/>
      <c r="FT136" s="20"/>
      <c r="FU136" s="20"/>
      <c r="FV136" s="20"/>
      <c r="FW136" s="20"/>
      <c r="FX136" s="20"/>
      <c r="FY136" s="20"/>
      <c r="FZ136" s="20"/>
      <c r="GA136" s="20"/>
      <c r="GB136" s="20"/>
      <c r="GC136" s="20"/>
      <c r="GD136" s="20"/>
      <c r="GE136" s="20"/>
      <c r="GF136" s="20"/>
      <c r="GG136" s="20"/>
      <c r="GH136" s="20"/>
      <c r="GI136" s="20"/>
      <c r="GJ136" s="20"/>
      <c r="GK136" s="20"/>
      <c r="GL136" s="20"/>
      <c r="GM136" s="20"/>
      <c r="GN136" s="20"/>
      <c r="GO136" s="20"/>
      <c r="GP136" s="20"/>
      <c r="GQ136" s="20"/>
      <c r="GR136" s="20"/>
      <c r="GS136" s="20"/>
      <c r="GT136" s="26" t="s">
        <v>611</v>
      </c>
      <c r="GU136" s="20" t="s">
        <v>675</v>
      </c>
      <c r="GV136" s="29" t="s">
        <v>1267</v>
      </c>
      <c r="GW136" s="29" t="s">
        <v>1321</v>
      </c>
      <c r="GX136" s="11"/>
      <c r="GY136" s="11"/>
    </row>
    <row r="137" spans="4:207" x14ac:dyDescent="0.3">
      <c r="D137" s="20"/>
      <c r="E137" s="27"/>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c r="FN137" s="20"/>
      <c r="FO137" s="20"/>
      <c r="FP137" s="20"/>
      <c r="FQ137" s="20"/>
      <c r="FR137" s="20"/>
      <c r="FS137" s="20"/>
      <c r="FT137" s="20"/>
      <c r="FU137" s="20"/>
      <c r="FV137" s="20"/>
      <c r="FW137" s="20"/>
      <c r="FX137" s="20"/>
      <c r="FY137" s="20"/>
      <c r="FZ137" s="20"/>
      <c r="GA137" s="20"/>
      <c r="GB137" s="20"/>
      <c r="GC137" s="20"/>
      <c r="GD137" s="20"/>
      <c r="GE137" s="20"/>
      <c r="GF137" s="20"/>
      <c r="GG137" s="20"/>
      <c r="GH137" s="20"/>
      <c r="GI137" s="20"/>
      <c r="GJ137" s="20"/>
      <c r="GK137" s="20"/>
      <c r="GL137" s="20"/>
      <c r="GM137" s="20"/>
      <c r="GN137" s="20"/>
      <c r="GO137" s="20"/>
      <c r="GP137" s="20"/>
      <c r="GQ137" s="20"/>
      <c r="GR137" s="20"/>
      <c r="GS137" s="20"/>
      <c r="GT137" s="26" t="s">
        <v>612</v>
      </c>
      <c r="GU137" s="20" t="s">
        <v>675</v>
      </c>
      <c r="GV137" s="29" t="s">
        <v>1268</v>
      </c>
      <c r="GW137" s="29" t="s">
        <v>1321</v>
      </c>
      <c r="GX137" s="11"/>
      <c r="GY137" s="11"/>
    </row>
    <row r="138" spans="4:207" x14ac:dyDescent="0.3">
      <c r="D138" s="20"/>
      <c r="E138" s="27"/>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c r="FL138" s="20"/>
      <c r="FM138" s="20"/>
      <c r="FN138" s="20"/>
      <c r="FO138" s="20"/>
      <c r="FP138" s="20"/>
      <c r="FQ138" s="20"/>
      <c r="FR138" s="20"/>
      <c r="FS138" s="20"/>
      <c r="FT138" s="20"/>
      <c r="FU138" s="20"/>
      <c r="FV138" s="20"/>
      <c r="FW138" s="20"/>
      <c r="FX138" s="20"/>
      <c r="FY138" s="20"/>
      <c r="FZ138" s="20"/>
      <c r="GA138" s="20"/>
      <c r="GB138" s="20"/>
      <c r="GC138" s="20"/>
      <c r="GD138" s="20"/>
      <c r="GE138" s="20"/>
      <c r="GF138" s="20"/>
      <c r="GG138" s="20"/>
      <c r="GH138" s="20"/>
      <c r="GI138" s="20"/>
      <c r="GJ138" s="20"/>
      <c r="GK138" s="20"/>
      <c r="GL138" s="20"/>
      <c r="GM138" s="20"/>
      <c r="GN138" s="20"/>
      <c r="GO138" s="20"/>
      <c r="GP138" s="20"/>
      <c r="GQ138" s="20"/>
      <c r="GR138" s="20"/>
      <c r="GS138" s="20"/>
      <c r="GT138" s="26" t="s">
        <v>613</v>
      </c>
      <c r="GU138" s="20" t="s">
        <v>653</v>
      </c>
      <c r="GV138" s="29" t="s">
        <v>1269</v>
      </c>
      <c r="GW138" s="29" t="s">
        <v>1321</v>
      </c>
      <c r="GX138" s="11"/>
      <c r="GY138" s="11"/>
    </row>
    <row r="139" spans="4:207" x14ac:dyDescent="0.3">
      <c r="D139" s="20"/>
      <c r="E139" s="27"/>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c r="GD139" s="20"/>
      <c r="GE139" s="20"/>
      <c r="GF139" s="20"/>
      <c r="GG139" s="20"/>
      <c r="GH139" s="20"/>
      <c r="GI139" s="20"/>
      <c r="GJ139" s="20"/>
      <c r="GK139" s="20"/>
      <c r="GL139" s="20"/>
      <c r="GM139" s="20"/>
      <c r="GN139" s="20"/>
      <c r="GO139" s="20"/>
      <c r="GP139" s="20"/>
      <c r="GQ139" s="20"/>
      <c r="GR139" s="20"/>
      <c r="GS139" s="20"/>
      <c r="GT139" s="26" t="s">
        <v>614</v>
      </c>
      <c r="GU139" s="20" t="s">
        <v>653</v>
      </c>
      <c r="GV139" s="29" t="s">
        <v>1270</v>
      </c>
      <c r="GW139" s="29" t="s">
        <v>1321</v>
      </c>
      <c r="GX139" s="11"/>
      <c r="GY139" s="11"/>
    </row>
    <row r="140" spans="4:207" x14ac:dyDescent="0.3">
      <c r="D140" s="20"/>
      <c r="E140" s="27"/>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c r="FL140" s="20"/>
      <c r="FM140" s="20"/>
      <c r="FN140" s="20"/>
      <c r="FO140" s="20"/>
      <c r="FP140" s="20"/>
      <c r="FQ140" s="20"/>
      <c r="FR140" s="20"/>
      <c r="FS140" s="20"/>
      <c r="FT140" s="20"/>
      <c r="FU140" s="20"/>
      <c r="FV140" s="20"/>
      <c r="FW140" s="20"/>
      <c r="FX140" s="20"/>
      <c r="FY140" s="20"/>
      <c r="FZ140" s="20"/>
      <c r="GA140" s="20"/>
      <c r="GB140" s="20"/>
      <c r="GC140" s="20"/>
      <c r="GD140" s="20"/>
      <c r="GE140" s="20"/>
      <c r="GF140" s="20"/>
      <c r="GG140" s="20"/>
      <c r="GH140" s="20"/>
      <c r="GI140" s="20"/>
      <c r="GJ140" s="20"/>
      <c r="GK140" s="20"/>
      <c r="GL140" s="20"/>
      <c r="GM140" s="20"/>
      <c r="GN140" s="20"/>
      <c r="GO140" s="20"/>
      <c r="GP140" s="20"/>
      <c r="GQ140" s="20"/>
      <c r="GR140" s="20"/>
      <c r="GS140" s="20"/>
      <c r="GT140" s="26" t="s">
        <v>615</v>
      </c>
      <c r="GU140" s="20" t="s">
        <v>675</v>
      </c>
      <c r="GV140" s="29" t="s">
        <v>1271</v>
      </c>
      <c r="GW140" s="29" t="s">
        <v>1321</v>
      </c>
      <c r="GX140" s="11"/>
      <c r="GY140" s="11"/>
    </row>
    <row r="141" spans="4:207" x14ac:dyDescent="0.3">
      <c r="D141" s="20"/>
      <c r="E141" s="27"/>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c r="FL141" s="20"/>
      <c r="FM141" s="20"/>
      <c r="FN141" s="20"/>
      <c r="FO141" s="20"/>
      <c r="FP141" s="20"/>
      <c r="FQ141" s="20"/>
      <c r="FR141" s="20"/>
      <c r="FS141" s="20"/>
      <c r="FT141" s="20"/>
      <c r="FU141" s="20"/>
      <c r="FV141" s="20"/>
      <c r="FW141" s="20"/>
      <c r="FX141" s="20"/>
      <c r="FY141" s="20"/>
      <c r="FZ141" s="20"/>
      <c r="GA141" s="20"/>
      <c r="GB141" s="20"/>
      <c r="GC141" s="20"/>
      <c r="GD141" s="20"/>
      <c r="GE141" s="20"/>
      <c r="GF141" s="20"/>
      <c r="GG141" s="20"/>
      <c r="GH141" s="20"/>
      <c r="GI141" s="20"/>
      <c r="GJ141" s="20"/>
      <c r="GK141" s="20"/>
      <c r="GL141" s="20"/>
      <c r="GM141" s="20"/>
      <c r="GN141" s="20"/>
      <c r="GO141" s="20"/>
      <c r="GP141" s="20"/>
      <c r="GQ141" s="20"/>
      <c r="GR141" s="20"/>
      <c r="GS141" s="20"/>
      <c r="GT141" s="26" t="s">
        <v>616</v>
      </c>
      <c r="GU141" s="20" t="s">
        <v>668</v>
      </c>
      <c r="GV141" s="29" t="s">
        <v>1151</v>
      </c>
      <c r="GW141" s="29" t="s">
        <v>1321</v>
      </c>
      <c r="GX141" s="11"/>
      <c r="GY141" s="11"/>
    </row>
    <row r="142" spans="4:207" x14ac:dyDescent="0.3">
      <c r="D142" s="20"/>
      <c r="E142" s="27"/>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c r="FF142" s="20"/>
      <c r="FG142" s="20"/>
      <c r="FH142" s="20"/>
      <c r="FI142" s="20"/>
      <c r="FJ142" s="20"/>
      <c r="FK142" s="20"/>
      <c r="FL142" s="20"/>
      <c r="FM142" s="20"/>
      <c r="FN142" s="20"/>
      <c r="FO142" s="20"/>
      <c r="FP142" s="20"/>
      <c r="FQ142" s="20"/>
      <c r="FR142" s="20"/>
      <c r="FS142" s="20"/>
      <c r="FT142" s="20"/>
      <c r="FU142" s="20"/>
      <c r="FV142" s="20"/>
      <c r="FW142" s="20"/>
      <c r="FX142" s="20"/>
      <c r="FY142" s="20"/>
      <c r="FZ142" s="20"/>
      <c r="GA142" s="20"/>
      <c r="GB142" s="20"/>
      <c r="GC142" s="20"/>
      <c r="GD142" s="20"/>
      <c r="GE142" s="20"/>
      <c r="GF142" s="20"/>
      <c r="GG142" s="20"/>
      <c r="GH142" s="20"/>
      <c r="GI142" s="20"/>
      <c r="GJ142" s="20"/>
      <c r="GK142" s="20"/>
      <c r="GL142" s="20"/>
      <c r="GM142" s="20"/>
      <c r="GN142" s="20"/>
      <c r="GO142" s="20"/>
      <c r="GP142" s="20"/>
      <c r="GQ142" s="20"/>
      <c r="GR142" s="20"/>
      <c r="GS142" s="20"/>
      <c r="GT142" s="26" t="s">
        <v>617</v>
      </c>
      <c r="GU142" s="20" t="s">
        <v>668</v>
      </c>
      <c r="GV142" s="29" t="s">
        <v>1272</v>
      </c>
      <c r="GW142" s="29" t="s">
        <v>1321</v>
      </c>
      <c r="GX142" s="11"/>
      <c r="GY142" s="11"/>
    </row>
    <row r="143" spans="4:207" x14ac:dyDescent="0.3">
      <c r="D143" s="20"/>
      <c r="E143" s="27"/>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c r="FB143" s="20"/>
      <c r="FC143" s="20"/>
      <c r="FD143" s="20"/>
      <c r="FE143" s="20"/>
      <c r="FF143" s="20"/>
      <c r="FG143" s="20"/>
      <c r="FH143" s="20"/>
      <c r="FI143" s="20"/>
      <c r="FJ143" s="20"/>
      <c r="FK143" s="20"/>
      <c r="FL143" s="20"/>
      <c r="FM143" s="20"/>
      <c r="FN143" s="20"/>
      <c r="FO143" s="20"/>
      <c r="FP143" s="20"/>
      <c r="FQ143" s="20"/>
      <c r="FR143" s="20"/>
      <c r="FS143" s="20"/>
      <c r="FT143" s="20"/>
      <c r="FU143" s="20"/>
      <c r="FV143" s="20"/>
      <c r="FW143" s="20"/>
      <c r="FX143" s="20"/>
      <c r="FY143" s="20"/>
      <c r="FZ143" s="20"/>
      <c r="GA143" s="20"/>
      <c r="GB143" s="20"/>
      <c r="GC143" s="20"/>
      <c r="GD143" s="20"/>
      <c r="GE143" s="20"/>
      <c r="GF143" s="20"/>
      <c r="GG143" s="20"/>
      <c r="GH143" s="20"/>
      <c r="GI143" s="20"/>
      <c r="GJ143" s="20"/>
      <c r="GK143" s="20"/>
      <c r="GL143" s="20"/>
      <c r="GM143" s="20"/>
      <c r="GN143" s="20"/>
      <c r="GO143" s="20"/>
      <c r="GP143" s="20"/>
      <c r="GQ143" s="20"/>
      <c r="GR143" s="20"/>
      <c r="GS143" s="20"/>
      <c r="GT143" s="26" t="s">
        <v>618</v>
      </c>
      <c r="GU143" s="20" t="s">
        <v>675</v>
      </c>
      <c r="GV143" s="29" t="s">
        <v>1273</v>
      </c>
      <c r="GW143" s="29" t="s">
        <v>1321</v>
      </c>
      <c r="GX143" s="11"/>
      <c r="GY143" s="11"/>
    </row>
    <row r="144" spans="4:207" x14ac:dyDescent="0.3">
      <c r="D144" s="20"/>
      <c r="E144" s="27"/>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c r="FL144" s="20"/>
      <c r="FM144" s="20"/>
      <c r="FN144" s="20"/>
      <c r="FO144" s="20"/>
      <c r="FP144" s="20"/>
      <c r="FQ144" s="20"/>
      <c r="FR144" s="20"/>
      <c r="FS144" s="20"/>
      <c r="FT144" s="20"/>
      <c r="FU144" s="20"/>
      <c r="FV144" s="20"/>
      <c r="FW144" s="20"/>
      <c r="FX144" s="20"/>
      <c r="FY144" s="20"/>
      <c r="FZ144" s="20"/>
      <c r="GA144" s="20"/>
      <c r="GB144" s="20"/>
      <c r="GC144" s="20"/>
      <c r="GD144" s="20"/>
      <c r="GE144" s="20"/>
      <c r="GF144" s="20"/>
      <c r="GG144" s="20"/>
      <c r="GH144" s="20"/>
      <c r="GI144" s="20"/>
      <c r="GJ144" s="20"/>
      <c r="GK144" s="20"/>
      <c r="GL144" s="20"/>
      <c r="GM144" s="20"/>
      <c r="GN144" s="20"/>
      <c r="GO144" s="20"/>
      <c r="GP144" s="20"/>
      <c r="GQ144" s="20"/>
      <c r="GR144" s="20"/>
      <c r="GS144" s="20"/>
      <c r="GT144" s="26" t="s">
        <v>381</v>
      </c>
      <c r="GU144" s="20" t="s">
        <v>626</v>
      </c>
      <c r="GV144" s="29" t="s">
        <v>1274</v>
      </c>
      <c r="GW144" s="29" t="s">
        <v>1321</v>
      </c>
      <c r="GX144" s="11"/>
      <c r="GY144" s="11"/>
    </row>
    <row r="145" spans="4:207" x14ac:dyDescent="0.3">
      <c r="D145" s="20"/>
      <c r="E145" s="27"/>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c r="FX145" s="20"/>
      <c r="FY145" s="20"/>
      <c r="FZ145" s="20"/>
      <c r="GA145" s="20"/>
      <c r="GB145" s="20"/>
      <c r="GC145" s="20"/>
      <c r="GD145" s="20"/>
      <c r="GE145" s="20"/>
      <c r="GF145" s="20"/>
      <c r="GG145" s="20"/>
      <c r="GH145" s="20"/>
      <c r="GI145" s="20"/>
      <c r="GJ145" s="20"/>
      <c r="GK145" s="20"/>
      <c r="GL145" s="20"/>
      <c r="GM145" s="20"/>
      <c r="GN145" s="20"/>
      <c r="GO145" s="20"/>
      <c r="GP145" s="20"/>
      <c r="GQ145" s="20"/>
      <c r="GR145" s="20"/>
      <c r="GS145" s="20"/>
      <c r="GT145" s="26" t="s">
        <v>382</v>
      </c>
      <c r="GU145" s="20" t="s">
        <v>627</v>
      </c>
      <c r="GV145" s="29" t="s">
        <v>1275</v>
      </c>
      <c r="GW145" s="29" t="s">
        <v>1321</v>
      </c>
      <c r="GX145" s="11"/>
      <c r="GY145" s="11"/>
    </row>
    <row r="146" spans="4:207" x14ac:dyDescent="0.3">
      <c r="D146" s="20"/>
      <c r="E146" s="27"/>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c r="FB146" s="20"/>
      <c r="FC146" s="20"/>
      <c r="FD146" s="20"/>
      <c r="FE146" s="20"/>
      <c r="FF146" s="20"/>
      <c r="FG146" s="20"/>
      <c r="FH146" s="20"/>
      <c r="FI146" s="20"/>
      <c r="FJ146" s="20"/>
      <c r="FK146" s="20"/>
      <c r="FL146" s="20"/>
      <c r="FM146" s="20"/>
      <c r="FN146" s="20"/>
      <c r="FO146" s="20"/>
      <c r="FP146" s="20"/>
      <c r="FQ146" s="20"/>
      <c r="FR146" s="20"/>
      <c r="FS146" s="20"/>
      <c r="FT146" s="20"/>
      <c r="FU146" s="20"/>
      <c r="FV146" s="20"/>
      <c r="FW146" s="20"/>
      <c r="FX146" s="20"/>
      <c r="FY146" s="20"/>
      <c r="FZ146" s="20"/>
      <c r="GA146" s="20"/>
      <c r="GB146" s="20"/>
      <c r="GC146" s="20"/>
      <c r="GD146" s="20"/>
      <c r="GE146" s="20"/>
      <c r="GF146" s="20"/>
      <c r="GG146" s="20"/>
      <c r="GH146" s="20"/>
      <c r="GI146" s="20"/>
      <c r="GJ146" s="20"/>
      <c r="GK146" s="20"/>
      <c r="GL146" s="20"/>
      <c r="GM146" s="20"/>
      <c r="GN146" s="20"/>
      <c r="GO146" s="20"/>
      <c r="GP146" s="20"/>
      <c r="GQ146" s="20"/>
      <c r="GR146" s="20"/>
      <c r="GS146" s="20"/>
      <c r="GT146" s="26" t="s">
        <v>383</v>
      </c>
      <c r="GU146" s="20" t="s">
        <v>626</v>
      </c>
      <c r="GV146" s="29" t="s">
        <v>1276</v>
      </c>
      <c r="GW146" s="29" t="s">
        <v>1321</v>
      </c>
      <c r="GX146" s="11"/>
      <c r="GY146" s="11"/>
    </row>
    <row r="147" spans="4:207" x14ac:dyDescent="0.3">
      <c r="D147" s="20"/>
      <c r="E147" s="27"/>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c r="FA147" s="20"/>
      <c r="FB147" s="20"/>
      <c r="FC147" s="20"/>
      <c r="FD147" s="20"/>
      <c r="FE147" s="20"/>
      <c r="FF147" s="20"/>
      <c r="FG147" s="20"/>
      <c r="FH147" s="20"/>
      <c r="FI147" s="20"/>
      <c r="FJ147" s="20"/>
      <c r="FK147" s="20"/>
      <c r="FL147" s="20"/>
      <c r="FM147" s="20"/>
      <c r="FN147" s="20"/>
      <c r="FO147" s="20"/>
      <c r="FP147" s="20"/>
      <c r="FQ147" s="20"/>
      <c r="FR147" s="20"/>
      <c r="FS147" s="20"/>
      <c r="FT147" s="20"/>
      <c r="FU147" s="20"/>
      <c r="FV147" s="20"/>
      <c r="FW147" s="20"/>
      <c r="FX147" s="20"/>
      <c r="FY147" s="20"/>
      <c r="FZ147" s="20"/>
      <c r="GA147" s="20"/>
      <c r="GB147" s="20"/>
      <c r="GC147" s="20"/>
      <c r="GD147" s="20"/>
      <c r="GE147" s="20"/>
      <c r="GF147" s="20"/>
      <c r="GG147" s="20"/>
      <c r="GH147" s="20"/>
      <c r="GI147" s="20"/>
      <c r="GJ147" s="20"/>
      <c r="GK147" s="20"/>
      <c r="GL147" s="20"/>
      <c r="GM147" s="20"/>
      <c r="GN147" s="20"/>
      <c r="GO147" s="20"/>
      <c r="GP147" s="20"/>
      <c r="GQ147" s="20"/>
      <c r="GR147" s="20"/>
      <c r="GS147" s="20"/>
      <c r="GT147" s="26" t="s">
        <v>384</v>
      </c>
      <c r="GU147" s="20" t="s">
        <v>676</v>
      </c>
      <c r="GV147" s="29" t="s">
        <v>1277</v>
      </c>
      <c r="GW147" s="29" t="s">
        <v>1321</v>
      </c>
      <c r="GX147" s="11"/>
      <c r="GY147" s="11"/>
    </row>
    <row r="148" spans="4:207" x14ac:dyDescent="0.3">
      <c r="D148" s="20"/>
      <c r="E148" s="27"/>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c r="DZ148" s="20"/>
      <c r="EA148" s="20"/>
      <c r="EB148" s="20"/>
      <c r="EC148" s="20"/>
      <c r="ED148" s="20"/>
      <c r="EE148" s="20"/>
      <c r="EF148" s="20"/>
      <c r="EG148" s="20"/>
      <c r="EH148" s="20"/>
      <c r="EI148" s="20"/>
      <c r="EJ148" s="20"/>
      <c r="EK148" s="20"/>
      <c r="EL148" s="20"/>
      <c r="EM148" s="20"/>
      <c r="EN148" s="20"/>
      <c r="EO148" s="20"/>
      <c r="EP148" s="20"/>
      <c r="EQ148" s="20"/>
      <c r="ER148" s="20"/>
      <c r="ES148" s="20"/>
      <c r="ET148" s="20"/>
      <c r="EU148" s="20"/>
      <c r="EV148" s="20"/>
      <c r="EW148" s="20"/>
      <c r="EX148" s="20"/>
      <c r="EY148" s="20"/>
      <c r="EZ148" s="20"/>
      <c r="FA148" s="20"/>
      <c r="FB148" s="20"/>
      <c r="FC148" s="20"/>
      <c r="FD148" s="20"/>
      <c r="FE148" s="20"/>
      <c r="FF148" s="20"/>
      <c r="FG148" s="20"/>
      <c r="FH148" s="20"/>
      <c r="FI148" s="20"/>
      <c r="FJ148" s="20"/>
      <c r="FK148" s="20"/>
      <c r="FL148" s="20"/>
      <c r="FM148" s="20"/>
      <c r="FN148" s="20"/>
      <c r="FO148" s="20"/>
      <c r="FP148" s="20"/>
      <c r="FQ148" s="20"/>
      <c r="FR148" s="20"/>
      <c r="FS148" s="20"/>
      <c r="FT148" s="20"/>
      <c r="FU148" s="20"/>
      <c r="FV148" s="20"/>
      <c r="FW148" s="20"/>
      <c r="FX148" s="20"/>
      <c r="FY148" s="20"/>
      <c r="FZ148" s="20"/>
      <c r="GA148" s="20"/>
      <c r="GB148" s="20"/>
      <c r="GC148" s="20"/>
      <c r="GD148" s="20"/>
      <c r="GE148" s="20"/>
      <c r="GF148" s="20"/>
      <c r="GG148" s="20"/>
      <c r="GH148" s="20"/>
      <c r="GI148" s="20"/>
      <c r="GJ148" s="20"/>
      <c r="GK148" s="20"/>
      <c r="GL148" s="20"/>
      <c r="GM148" s="20"/>
      <c r="GN148" s="20"/>
      <c r="GO148" s="20"/>
      <c r="GP148" s="20"/>
      <c r="GQ148" s="20"/>
      <c r="GR148" s="20"/>
      <c r="GS148" s="20"/>
      <c r="GT148" s="26" t="s">
        <v>385</v>
      </c>
      <c r="GU148" s="20" t="s">
        <v>626</v>
      </c>
      <c r="GV148" s="29" t="s">
        <v>1278</v>
      </c>
      <c r="GW148" s="29" t="s">
        <v>1321</v>
      </c>
      <c r="GX148" s="11"/>
      <c r="GY148" s="11"/>
    </row>
    <row r="149" spans="4:207" x14ac:dyDescent="0.3">
      <c r="D149" s="20"/>
      <c r="E149" s="27"/>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c r="EZ149" s="20"/>
      <c r="FA149" s="20"/>
      <c r="FB149" s="20"/>
      <c r="FC149" s="20"/>
      <c r="FD149" s="20"/>
      <c r="FE149" s="20"/>
      <c r="FF149" s="20"/>
      <c r="FG149" s="20"/>
      <c r="FH149" s="20"/>
      <c r="FI149" s="20"/>
      <c r="FJ149" s="20"/>
      <c r="FK149" s="20"/>
      <c r="FL149" s="20"/>
      <c r="FM149" s="20"/>
      <c r="FN149" s="20"/>
      <c r="FO149" s="20"/>
      <c r="FP149" s="20"/>
      <c r="FQ149" s="20"/>
      <c r="FR149" s="20"/>
      <c r="FS149" s="20"/>
      <c r="FT149" s="20"/>
      <c r="FU149" s="20"/>
      <c r="FV149" s="20"/>
      <c r="FW149" s="20"/>
      <c r="FX149" s="20"/>
      <c r="FY149" s="20"/>
      <c r="FZ149" s="20"/>
      <c r="GA149" s="20"/>
      <c r="GB149" s="20"/>
      <c r="GC149" s="20"/>
      <c r="GD149" s="20"/>
      <c r="GE149" s="20"/>
      <c r="GF149" s="20"/>
      <c r="GG149" s="20"/>
      <c r="GH149" s="20"/>
      <c r="GI149" s="20"/>
      <c r="GJ149" s="20"/>
      <c r="GK149" s="20"/>
      <c r="GL149" s="20"/>
      <c r="GM149" s="20"/>
      <c r="GN149" s="20"/>
      <c r="GO149" s="20"/>
      <c r="GP149" s="20"/>
      <c r="GQ149" s="20"/>
      <c r="GR149" s="20"/>
      <c r="GS149" s="20"/>
      <c r="GT149" s="26" t="s">
        <v>386</v>
      </c>
      <c r="GU149" s="20" t="s">
        <v>636</v>
      </c>
      <c r="GV149" s="29" t="s">
        <v>1279</v>
      </c>
      <c r="GW149" s="29" t="s">
        <v>1321</v>
      </c>
      <c r="GX149" s="11"/>
      <c r="GY149" s="11"/>
    </row>
    <row r="150" spans="4:207" x14ac:dyDescent="0.3">
      <c r="D150" s="20"/>
      <c r="E150" s="27"/>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c r="FA150" s="20"/>
      <c r="FB150" s="20"/>
      <c r="FC150" s="20"/>
      <c r="FD150" s="20"/>
      <c r="FE150" s="20"/>
      <c r="FF150" s="20"/>
      <c r="FG150" s="20"/>
      <c r="FH150" s="20"/>
      <c r="FI150" s="20"/>
      <c r="FJ150" s="20"/>
      <c r="FK150" s="20"/>
      <c r="FL150" s="20"/>
      <c r="FM150" s="20"/>
      <c r="FN150" s="20"/>
      <c r="FO150" s="20"/>
      <c r="FP150" s="20"/>
      <c r="FQ150" s="20"/>
      <c r="FR150" s="20"/>
      <c r="FS150" s="20"/>
      <c r="FT150" s="20"/>
      <c r="FU150" s="20"/>
      <c r="FV150" s="20"/>
      <c r="FW150" s="20"/>
      <c r="FX150" s="20"/>
      <c r="FY150" s="20"/>
      <c r="FZ150" s="20"/>
      <c r="GA150" s="20"/>
      <c r="GB150" s="20"/>
      <c r="GC150" s="20"/>
      <c r="GD150" s="20"/>
      <c r="GE150" s="20"/>
      <c r="GF150" s="20"/>
      <c r="GG150" s="20"/>
      <c r="GH150" s="20"/>
      <c r="GI150" s="20"/>
      <c r="GJ150" s="20"/>
      <c r="GK150" s="20"/>
      <c r="GL150" s="20"/>
      <c r="GM150" s="20"/>
      <c r="GN150" s="20"/>
      <c r="GO150" s="20"/>
      <c r="GP150" s="20"/>
      <c r="GQ150" s="20"/>
      <c r="GR150" s="20"/>
      <c r="GS150" s="20"/>
      <c r="GT150" s="26" t="s">
        <v>387</v>
      </c>
      <c r="GU150" s="20" t="s">
        <v>654</v>
      </c>
      <c r="GV150" s="29" t="s">
        <v>1152</v>
      </c>
      <c r="GW150" s="29" t="s">
        <v>1321</v>
      </c>
      <c r="GX150" s="11"/>
      <c r="GY150" s="11"/>
    </row>
    <row r="151" spans="4:207" x14ac:dyDescent="0.3">
      <c r="D151" s="20"/>
      <c r="E151" s="27"/>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c r="FL151" s="20"/>
      <c r="FM151" s="20"/>
      <c r="FN151" s="20"/>
      <c r="FO151" s="20"/>
      <c r="FP151" s="20"/>
      <c r="FQ151" s="20"/>
      <c r="FR151" s="20"/>
      <c r="FS151" s="20"/>
      <c r="FT151" s="20"/>
      <c r="FU151" s="20"/>
      <c r="FV151" s="20"/>
      <c r="FW151" s="20"/>
      <c r="FX151" s="20"/>
      <c r="FY151" s="20"/>
      <c r="FZ151" s="20"/>
      <c r="GA151" s="20"/>
      <c r="GB151" s="20"/>
      <c r="GC151" s="20"/>
      <c r="GD151" s="20"/>
      <c r="GE151" s="20"/>
      <c r="GF151" s="20"/>
      <c r="GG151" s="20"/>
      <c r="GH151" s="20"/>
      <c r="GI151" s="20"/>
      <c r="GJ151" s="20"/>
      <c r="GK151" s="20"/>
      <c r="GL151" s="20"/>
      <c r="GM151" s="20"/>
      <c r="GN151" s="20"/>
      <c r="GO151" s="20"/>
      <c r="GP151" s="20"/>
      <c r="GQ151" s="20"/>
      <c r="GR151" s="20"/>
      <c r="GS151" s="20"/>
      <c r="GT151" s="26" t="s">
        <v>388</v>
      </c>
      <c r="GU151" s="20" t="s">
        <v>674</v>
      </c>
      <c r="GV151" s="29" t="s">
        <v>1280</v>
      </c>
      <c r="GW151" s="29" t="s">
        <v>1321</v>
      </c>
      <c r="GX151" s="11"/>
      <c r="GY151" s="11"/>
    </row>
    <row r="152" spans="4:207" x14ac:dyDescent="0.3">
      <c r="D152" s="20"/>
      <c r="E152" s="27"/>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20"/>
      <c r="FD152" s="20"/>
      <c r="FE152" s="20"/>
      <c r="FF152" s="20"/>
      <c r="FG152" s="20"/>
      <c r="FH152" s="20"/>
      <c r="FI152" s="20"/>
      <c r="FJ152" s="20"/>
      <c r="FK152" s="20"/>
      <c r="FL152" s="20"/>
      <c r="FM152" s="20"/>
      <c r="FN152" s="20"/>
      <c r="FO152" s="20"/>
      <c r="FP152" s="20"/>
      <c r="FQ152" s="20"/>
      <c r="FR152" s="20"/>
      <c r="FS152" s="20"/>
      <c r="FT152" s="20"/>
      <c r="FU152" s="20"/>
      <c r="FV152" s="20"/>
      <c r="FW152" s="20"/>
      <c r="FX152" s="20"/>
      <c r="FY152" s="20"/>
      <c r="FZ152" s="20"/>
      <c r="GA152" s="20"/>
      <c r="GB152" s="20"/>
      <c r="GC152" s="20"/>
      <c r="GD152" s="20"/>
      <c r="GE152" s="20"/>
      <c r="GF152" s="20"/>
      <c r="GG152" s="20"/>
      <c r="GH152" s="20"/>
      <c r="GI152" s="20"/>
      <c r="GJ152" s="20"/>
      <c r="GK152" s="20"/>
      <c r="GL152" s="20"/>
      <c r="GM152" s="20"/>
      <c r="GN152" s="20"/>
      <c r="GO152" s="20"/>
      <c r="GP152" s="20"/>
      <c r="GQ152" s="20"/>
      <c r="GR152" s="20"/>
      <c r="GS152" s="20"/>
      <c r="GT152" s="26" t="s">
        <v>389</v>
      </c>
      <c r="GU152" s="20" t="s">
        <v>674</v>
      </c>
      <c r="GV152" s="29" t="s">
        <v>1281</v>
      </c>
      <c r="GW152" s="29" t="s">
        <v>1321</v>
      </c>
      <c r="GX152" s="11"/>
      <c r="GY152" s="11"/>
    </row>
    <row r="153" spans="4:207" x14ac:dyDescent="0.3">
      <c r="D153" s="20"/>
      <c r="E153" s="27"/>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c r="FL153" s="20"/>
      <c r="FM153" s="20"/>
      <c r="FN153" s="20"/>
      <c r="FO153" s="20"/>
      <c r="FP153" s="20"/>
      <c r="FQ153" s="20"/>
      <c r="FR153" s="20"/>
      <c r="FS153" s="20"/>
      <c r="FT153" s="20"/>
      <c r="FU153" s="20"/>
      <c r="FV153" s="20"/>
      <c r="FW153" s="20"/>
      <c r="FX153" s="20"/>
      <c r="FY153" s="20"/>
      <c r="FZ153" s="20"/>
      <c r="GA153" s="20"/>
      <c r="GB153" s="20"/>
      <c r="GC153" s="20"/>
      <c r="GD153" s="20"/>
      <c r="GE153" s="20"/>
      <c r="GF153" s="20"/>
      <c r="GG153" s="20"/>
      <c r="GH153" s="20"/>
      <c r="GI153" s="20"/>
      <c r="GJ153" s="20"/>
      <c r="GK153" s="20"/>
      <c r="GL153" s="20"/>
      <c r="GM153" s="20"/>
      <c r="GN153" s="20"/>
      <c r="GO153" s="20"/>
      <c r="GP153" s="20"/>
      <c r="GQ153" s="20"/>
      <c r="GR153" s="20"/>
      <c r="GS153" s="20"/>
      <c r="GT153" s="26" t="s">
        <v>390</v>
      </c>
      <c r="GU153" s="20" t="s">
        <v>674</v>
      </c>
      <c r="GV153" s="29" t="s">
        <v>1282</v>
      </c>
      <c r="GW153" s="29" t="s">
        <v>1321</v>
      </c>
      <c r="GX153" s="11"/>
      <c r="GY153" s="11"/>
    </row>
    <row r="154" spans="4:207" x14ac:dyDescent="0.3">
      <c r="D154" s="20"/>
      <c r="E154" s="27"/>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c r="FX154" s="20"/>
      <c r="FY154" s="20"/>
      <c r="FZ154" s="20"/>
      <c r="GA154" s="20"/>
      <c r="GB154" s="20"/>
      <c r="GC154" s="20"/>
      <c r="GD154" s="20"/>
      <c r="GE154" s="20"/>
      <c r="GF154" s="20"/>
      <c r="GG154" s="20"/>
      <c r="GH154" s="20"/>
      <c r="GI154" s="20"/>
      <c r="GJ154" s="20"/>
      <c r="GK154" s="20"/>
      <c r="GL154" s="20"/>
      <c r="GM154" s="20"/>
      <c r="GN154" s="20"/>
      <c r="GO154" s="20"/>
      <c r="GP154" s="20"/>
      <c r="GQ154" s="20"/>
      <c r="GR154" s="20"/>
      <c r="GS154" s="20"/>
      <c r="GT154" s="26" t="s">
        <v>391</v>
      </c>
      <c r="GU154" s="20" t="s">
        <v>654</v>
      </c>
      <c r="GV154" s="29" t="s">
        <v>1283</v>
      </c>
      <c r="GW154" s="29" t="s">
        <v>1321</v>
      </c>
      <c r="GX154" s="11"/>
      <c r="GY154" s="11"/>
    </row>
    <row r="155" spans="4:207" x14ac:dyDescent="0.3">
      <c r="D155" s="20"/>
      <c r="E155" s="27"/>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c r="FX155" s="20"/>
      <c r="FY155" s="20"/>
      <c r="FZ155" s="20"/>
      <c r="GA155" s="20"/>
      <c r="GB155" s="20"/>
      <c r="GC155" s="20"/>
      <c r="GD155" s="20"/>
      <c r="GE155" s="20"/>
      <c r="GF155" s="20"/>
      <c r="GG155" s="20"/>
      <c r="GH155" s="20"/>
      <c r="GI155" s="20"/>
      <c r="GJ155" s="20"/>
      <c r="GK155" s="20"/>
      <c r="GL155" s="20"/>
      <c r="GM155" s="20"/>
      <c r="GN155" s="20"/>
      <c r="GO155" s="20"/>
      <c r="GP155" s="20"/>
      <c r="GQ155" s="20"/>
      <c r="GR155" s="20"/>
      <c r="GS155" s="20"/>
      <c r="GT155" s="26" t="s">
        <v>392</v>
      </c>
      <c r="GU155" s="20" t="s">
        <v>669</v>
      </c>
      <c r="GV155" s="29" t="s">
        <v>1284</v>
      </c>
      <c r="GW155" s="29" t="s">
        <v>1321</v>
      </c>
      <c r="GX155" s="11"/>
      <c r="GY155" s="11"/>
    </row>
    <row r="156" spans="4:207" x14ac:dyDescent="0.3">
      <c r="D156" s="20"/>
      <c r="E156" s="27"/>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c r="FN156" s="20"/>
      <c r="FO156" s="20"/>
      <c r="FP156" s="20"/>
      <c r="FQ156" s="20"/>
      <c r="FR156" s="20"/>
      <c r="FS156" s="20"/>
      <c r="FT156" s="20"/>
      <c r="FU156" s="20"/>
      <c r="FV156" s="20"/>
      <c r="FW156" s="20"/>
      <c r="FX156" s="20"/>
      <c r="FY156" s="20"/>
      <c r="FZ156" s="20"/>
      <c r="GA156" s="20"/>
      <c r="GB156" s="20"/>
      <c r="GC156" s="20"/>
      <c r="GD156" s="20"/>
      <c r="GE156" s="20"/>
      <c r="GF156" s="20"/>
      <c r="GG156" s="20"/>
      <c r="GH156" s="20"/>
      <c r="GI156" s="20"/>
      <c r="GJ156" s="20"/>
      <c r="GK156" s="20"/>
      <c r="GL156" s="20"/>
      <c r="GM156" s="20"/>
      <c r="GN156" s="20"/>
      <c r="GO156" s="20"/>
      <c r="GP156" s="20"/>
      <c r="GQ156" s="20"/>
      <c r="GR156" s="20"/>
      <c r="GS156" s="20"/>
      <c r="GT156" s="26" t="s">
        <v>393</v>
      </c>
      <c r="GU156" s="20" t="s">
        <v>665</v>
      </c>
      <c r="GV156" s="29" t="s">
        <v>1285</v>
      </c>
      <c r="GW156" s="29" t="s">
        <v>1321</v>
      </c>
      <c r="GX156" s="11"/>
      <c r="GY156" s="11"/>
    </row>
    <row r="157" spans="4:207" x14ac:dyDescent="0.3">
      <c r="D157" s="20"/>
      <c r="E157" s="27"/>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R157" s="20"/>
      <c r="FS157" s="20"/>
      <c r="FT157" s="20"/>
      <c r="FU157" s="20"/>
      <c r="FV157" s="20"/>
      <c r="FW157" s="20"/>
      <c r="FX157" s="20"/>
      <c r="FY157" s="20"/>
      <c r="FZ157" s="20"/>
      <c r="GA157" s="20"/>
      <c r="GB157" s="20"/>
      <c r="GC157" s="20"/>
      <c r="GD157" s="20"/>
      <c r="GE157" s="20"/>
      <c r="GF157" s="20"/>
      <c r="GG157" s="20"/>
      <c r="GH157" s="20"/>
      <c r="GI157" s="20"/>
      <c r="GJ157" s="20"/>
      <c r="GK157" s="20"/>
      <c r="GL157" s="20"/>
      <c r="GM157" s="20"/>
      <c r="GN157" s="20"/>
      <c r="GO157" s="20"/>
      <c r="GP157" s="20"/>
      <c r="GQ157" s="20"/>
      <c r="GR157" s="20"/>
      <c r="GS157" s="20"/>
      <c r="GT157" s="26" t="s">
        <v>394</v>
      </c>
      <c r="GU157" s="20" t="s">
        <v>674</v>
      </c>
      <c r="GV157" s="29" t="s">
        <v>1286</v>
      </c>
      <c r="GW157" s="29" t="s">
        <v>1321</v>
      </c>
      <c r="GX157" s="11"/>
      <c r="GY157" s="11"/>
    </row>
    <row r="158" spans="4:207" x14ac:dyDescent="0.3">
      <c r="D158" s="20"/>
      <c r="E158" s="27"/>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R158" s="20"/>
      <c r="FS158" s="20"/>
      <c r="FT158" s="20"/>
      <c r="FU158" s="20"/>
      <c r="FV158" s="20"/>
      <c r="FW158" s="20"/>
      <c r="FX158" s="20"/>
      <c r="FY158" s="20"/>
      <c r="FZ158" s="20"/>
      <c r="GA158" s="20"/>
      <c r="GB158" s="20"/>
      <c r="GC158" s="20"/>
      <c r="GD158" s="20"/>
      <c r="GE158" s="20"/>
      <c r="GF158" s="20"/>
      <c r="GG158" s="20"/>
      <c r="GH158" s="20"/>
      <c r="GI158" s="20"/>
      <c r="GJ158" s="20"/>
      <c r="GK158" s="20"/>
      <c r="GL158" s="20"/>
      <c r="GM158" s="20"/>
      <c r="GN158" s="20"/>
      <c r="GO158" s="20"/>
      <c r="GP158" s="20"/>
      <c r="GQ158" s="20"/>
      <c r="GR158" s="20"/>
      <c r="GS158" s="20"/>
      <c r="GT158" s="26" t="s">
        <v>395</v>
      </c>
      <c r="GU158" s="20" t="s">
        <v>674</v>
      </c>
      <c r="GV158" s="29" t="s">
        <v>1184</v>
      </c>
      <c r="GW158" s="29" t="s">
        <v>1321</v>
      </c>
      <c r="GX158" s="11"/>
      <c r="GY158" s="11"/>
    </row>
    <row r="159" spans="4:207" x14ac:dyDescent="0.3">
      <c r="D159" s="20"/>
      <c r="E159" s="27"/>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c r="GN159" s="20"/>
      <c r="GO159" s="20"/>
      <c r="GP159" s="20"/>
      <c r="GQ159" s="20"/>
      <c r="GR159" s="20"/>
      <c r="GS159" s="20"/>
      <c r="GT159" s="26" t="s">
        <v>396</v>
      </c>
      <c r="GU159" s="20" t="s">
        <v>674</v>
      </c>
      <c r="GV159" s="29" t="s">
        <v>1287</v>
      </c>
      <c r="GW159" s="29" t="s">
        <v>1321</v>
      </c>
      <c r="GX159" s="11"/>
      <c r="GY159" s="11"/>
    </row>
    <row r="160" spans="4:207" x14ac:dyDescent="0.3">
      <c r="D160" s="20"/>
      <c r="E160" s="27"/>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c r="FA160" s="20"/>
      <c r="FB160" s="20"/>
      <c r="FC160" s="20"/>
      <c r="FD160" s="20"/>
      <c r="FE160" s="20"/>
      <c r="FF160" s="20"/>
      <c r="FG160" s="20"/>
      <c r="FH160" s="20"/>
      <c r="FI160" s="20"/>
      <c r="FJ160" s="20"/>
      <c r="FK160" s="20"/>
      <c r="FL160" s="20"/>
      <c r="FM160" s="20"/>
      <c r="FN160" s="20"/>
      <c r="FO160" s="20"/>
      <c r="FP160" s="20"/>
      <c r="FQ160" s="20"/>
      <c r="FR160" s="20"/>
      <c r="FS160" s="20"/>
      <c r="FT160" s="20"/>
      <c r="FU160" s="20"/>
      <c r="FV160" s="20"/>
      <c r="FW160" s="20"/>
      <c r="FX160" s="20"/>
      <c r="FY160" s="20"/>
      <c r="FZ160" s="20"/>
      <c r="GA160" s="20"/>
      <c r="GB160" s="20"/>
      <c r="GC160" s="20"/>
      <c r="GD160" s="20"/>
      <c r="GE160" s="20"/>
      <c r="GF160" s="20"/>
      <c r="GG160" s="20"/>
      <c r="GH160" s="20"/>
      <c r="GI160" s="20"/>
      <c r="GJ160" s="20"/>
      <c r="GK160" s="20"/>
      <c r="GL160" s="20"/>
      <c r="GM160" s="20"/>
      <c r="GN160" s="20"/>
      <c r="GO160" s="20"/>
      <c r="GP160" s="20"/>
      <c r="GQ160" s="20"/>
      <c r="GR160" s="20"/>
      <c r="GS160" s="20"/>
      <c r="GT160" s="26" t="s">
        <v>397</v>
      </c>
      <c r="GU160" s="20" t="s">
        <v>674</v>
      </c>
      <c r="GV160" s="29" t="s">
        <v>1163</v>
      </c>
      <c r="GW160" s="29" t="s">
        <v>1321</v>
      </c>
      <c r="GX160" s="11"/>
      <c r="GY160" s="11"/>
    </row>
    <row r="161" spans="4:207" x14ac:dyDescent="0.3">
      <c r="D161" s="20"/>
      <c r="E161" s="27"/>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c r="FA161" s="20"/>
      <c r="FB161" s="20"/>
      <c r="FC161" s="20"/>
      <c r="FD161" s="20"/>
      <c r="FE161" s="20"/>
      <c r="FF161" s="20"/>
      <c r="FG161" s="20"/>
      <c r="FH161" s="20"/>
      <c r="FI161" s="20"/>
      <c r="FJ161" s="20"/>
      <c r="FK161" s="20"/>
      <c r="FL161" s="20"/>
      <c r="FM161" s="20"/>
      <c r="FN161" s="20"/>
      <c r="FO161" s="20"/>
      <c r="FP161" s="20"/>
      <c r="FQ161" s="20"/>
      <c r="FR161" s="20"/>
      <c r="FS161" s="20"/>
      <c r="FT161" s="20"/>
      <c r="FU161" s="20"/>
      <c r="FV161" s="20"/>
      <c r="FW161" s="20"/>
      <c r="FX161" s="20"/>
      <c r="FY161" s="20"/>
      <c r="FZ161" s="20"/>
      <c r="GA161" s="20"/>
      <c r="GB161" s="20"/>
      <c r="GC161" s="20"/>
      <c r="GD161" s="20"/>
      <c r="GE161" s="20"/>
      <c r="GF161" s="20"/>
      <c r="GG161" s="20"/>
      <c r="GH161" s="20"/>
      <c r="GI161" s="20"/>
      <c r="GJ161" s="20"/>
      <c r="GK161" s="20"/>
      <c r="GL161" s="20"/>
      <c r="GM161" s="20"/>
      <c r="GN161" s="20"/>
      <c r="GO161" s="20"/>
      <c r="GP161" s="20"/>
      <c r="GQ161" s="20"/>
      <c r="GR161" s="20"/>
      <c r="GS161" s="20"/>
      <c r="GT161" s="26" t="s">
        <v>398</v>
      </c>
      <c r="GU161" s="20" t="s">
        <v>674</v>
      </c>
      <c r="GV161" s="29" t="s">
        <v>1288</v>
      </c>
      <c r="GW161" s="29" t="s">
        <v>1321</v>
      </c>
      <c r="GX161" s="11"/>
      <c r="GY161" s="11"/>
    </row>
    <row r="162" spans="4:207" x14ac:dyDescent="0.3">
      <c r="D162" s="20"/>
      <c r="E162" s="27"/>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R162" s="20"/>
      <c r="FS162" s="20"/>
      <c r="FT162" s="20"/>
      <c r="FU162" s="20"/>
      <c r="FV162" s="20"/>
      <c r="FW162" s="20"/>
      <c r="FX162" s="20"/>
      <c r="FY162" s="20"/>
      <c r="FZ162" s="20"/>
      <c r="GA162" s="20"/>
      <c r="GB162" s="20"/>
      <c r="GC162" s="20"/>
      <c r="GD162" s="20"/>
      <c r="GE162" s="20"/>
      <c r="GF162" s="20"/>
      <c r="GG162" s="20"/>
      <c r="GH162" s="20"/>
      <c r="GI162" s="20"/>
      <c r="GJ162" s="20"/>
      <c r="GK162" s="20"/>
      <c r="GL162" s="20"/>
      <c r="GM162" s="20"/>
      <c r="GN162" s="20"/>
      <c r="GO162" s="20"/>
      <c r="GP162" s="20"/>
      <c r="GQ162" s="20"/>
      <c r="GR162" s="20"/>
      <c r="GS162" s="20"/>
      <c r="GT162" s="26" t="s">
        <v>399</v>
      </c>
      <c r="GU162" s="20" t="s">
        <v>674</v>
      </c>
      <c r="GV162" s="29" t="s">
        <v>1289</v>
      </c>
      <c r="GW162" s="29" t="s">
        <v>1321</v>
      </c>
      <c r="GX162" s="11"/>
      <c r="GY162" s="11"/>
    </row>
    <row r="163" spans="4:207" x14ac:dyDescent="0.3">
      <c r="D163" s="20"/>
      <c r="E163" s="27"/>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6" t="s">
        <v>400</v>
      </c>
      <c r="GU163" s="20" t="s">
        <v>664</v>
      </c>
      <c r="GV163" s="29" t="s">
        <v>1290</v>
      </c>
      <c r="GW163" s="29" t="s">
        <v>1321</v>
      </c>
      <c r="GX163" s="11"/>
      <c r="GY163" s="11"/>
    </row>
    <row r="164" spans="4:207" x14ac:dyDescent="0.3">
      <c r="D164" s="20"/>
      <c r="E164" s="27"/>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6" t="s">
        <v>401</v>
      </c>
      <c r="GU164" s="20" t="s">
        <v>664</v>
      </c>
      <c r="GV164" s="29" t="s">
        <v>1291</v>
      </c>
      <c r="GW164" s="29" t="s">
        <v>1321</v>
      </c>
      <c r="GX164" s="11"/>
      <c r="GY164" s="11"/>
    </row>
    <row r="165" spans="4:207" x14ac:dyDescent="0.3">
      <c r="D165" s="20"/>
      <c r="E165" s="27"/>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c r="FX165" s="20"/>
      <c r="FY165" s="20"/>
      <c r="FZ165" s="20"/>
      <c r="GA165" s="20"/>
      <c r="GB165" s="20"/>
      <c r="GC165" s="20"/>
      <c r="GD165" s="20"/>
      <c r="GE165" s="20"/>
      <c r="GF165" s="20"/>
      <c r="GG165" s="20"/>
      <c r="GH165" s="20"/>
      <c r="GI165" s="20"/>
      <c r="GJ165" s="20"/>
      <c r="GK165" s="20"/>
      <c r="GL165" s="20"/>
      <c r="GM165" s="20"/>
      <c r="GN165" s="20"/>
      <c r="GO165" s="20"/>
      <c r="GP165" s="20"/>
      <c r="GQ165" s="20"/>
      <c r="GR165" s="20"/>
      <c r="GS165" s="20"/>
      <c r="GT165" s="26" t="s">
        <v>402</v>
      </c>
      <c r="GU165" s="20" t="s">
        <v>664</v>
      </c>
      <c r="GV165" s="29" t="s">
        <v>1292</v>
      </c>
      <c r="GW165" s="29" t="s">
        <v>1321</v>
      </c>
      <c r="GX165" s="11"/>
      <c r="GY165" s="11"/>
    </row>
    <row r="166" spans="4:207" x14ac:dyDescent="0.3">
      <c r="D166" s="20"/>
      <c r="E166" s="27"/>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6" t="s">
        <v>403</v>
      </c>
      <c r="GU166" s="20" t="s">
        <v>674</v>
      </c>
      <c r="GV166" s="29" t="s">
        <v>1293</v>
      </c>
      <c r="GW166" s="29" t="s">
        <v>1321</v>
      </c>
      <c r="GX166" s="11"/>
      <c r="GY166" s="11"/>
    </row>
    <row r="167" spans="4:207" x14ac:dyDescent="0.3">
      <c r="D167" s="20"/>
      <c r="E167" s="27"/>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6" t="s">
        <v>404</v>
      </c>
      <c r="GU167" s="20" t="s">
        <v>674</v>
      </c>
      <c r="GV167" s="29" t="s">
        <v>1294</v>
      </c>
      <c r="GW167" s="29" t="s">
        <v>1321</v>
      </c>
      <c r="GX167" s="11"/>
      <c r="GY167" s="11"/>
    </row>
    <row r="168" spans="4:207" x14ac:dyDescent="0.3">
      <c r="D168" s="20"/>
      <c r="E168" s="27"/>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6" t="s">
        <v>405</v>
      </c>
      <c r="GU168" s="20" t="s">
        <v>674</v>
      </c>
      <c r="GV168" s="29" t="s">
        <v>1295</v>
      </c>
      <c r="GW168" s="29" t="s">
        <v>1321</v>
      </c>
      <c r="GX168" s="11"/>
      <c r="GY168" s="11"/>
    </row>
    <row r="169" spans="4:207" x14ac:dyDescent="0.3">
      <c r="D169" s="20"/>
      <c r="E169" s="27"/>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6" t="s">
        <v>406</v>
      </c>
      <c r="GU169" s="20" t="s">
        <v>674</v>
      </c>
      <c r="GV169" s="29" t="s">
        <v>1296</v>
      </c>
      <c r="GW169" s="29" t="s">
        <v>1321</v>
      </c>
      <c r="GX169" s="11"/>
      <c r="GY169" s="11"/>
    </row>
    <row r="170" spans="4:207" x14ac:dyDescent="0.3">
      <c r="D170" s="20"/>
      <c r="E170" s="27"/>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6" t="s">
        <v>407</v>
      </c>
      <c r="GU170" s="20" t="s">
        <v>674</v>
      </c>
      <c r="GV170" s="29" t="s">
        <v>1297</v>
      </c>
      <c r="GW170" s="29" t="s">
        <v>1321</v>
      </c>
      <c r="GX170" s="11"/>
      <c r="GY170" s="11"/>
    </row>
    <row r="171" spans="4:207" x14ac:dyDescent="0.3">
      <c r="D171" s="20"/>
      <c r="E171" s="27"/>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6" t="s">
        <v>408</v>
      </c>
      <c r="GU171" s="20" t="s">
        <v>674</v>
      </c>
      <c r="GV171" s="29" t="s">
        <v>1185</v>
      </c>
      <c r="GW171" s="29" t="s">
        <v>1321</v>
      </c>
      <c r="GX171" s="11"/>
      <c r="GY171" s="11"/>
    </row>
    <row r="172" spans="4:207" x14ac:dyDescent="0.3">
      <c r="D172" s="20"/>
      <c r="E172" s="27"/>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6" t="s">
        <v>409</v>
      </c>
      <c r="GU172" s="20" t="s">
        <v>674</v>
      </c>
      <c r="GV172" s="29" t="s">
        <v>1298</v>
      </c>
      <c r="GW172" s="29" t="s">
        <v>1321</v>
      </c>
      <c r="GX172" s="11"/>
      <c r="GY172" s="11"/>
    </row>
    <row r="173" spans="4:207" x14ac:dyDescent="0.3">
      <c r="D173" s="20"/>
      <c r="E173" s="27"/>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c r="FX173" s="20"/>
      <c r="FY173" s="20"/>
      <c r="FZ173" s="20"/>
      <c r="GA173" s="20"/>
      <c r="GB173" s="20"/>
      <c r="GC173" s="20"/>
      <c r="GD173" s="20"/>
      <c r="GE173" s="20"/>
      <c r="GF173" s="20"/>
      <c r="GG173" s="20"/>
      <c r="GH173" s="20"/>
      <c r="GI173" s="20"/>
      <c r="GJ173" s="20"/>
      <c r="GK173" s="20"/>
      <c r="GL173" s="20"/>
      <c r="GM173" s="20"/>
      <c r="GN173" s="20"/>
      <c r="GO173" s="20"/>
      <c r="GP173" s="20"/>
      <c r="GQ173" s="20"/>
      <c r="GR173" s="20"/>
      <c r="GS173" s="20"/>
      <c r="GT173" s="26" t="s">
        <v>410</v>
      </c>
      <c r="GU173" s="20" t="s">
        <v>654</v>
      </c>
      <c r="GV173" s="29" t="s">
        <v>1299</v>
      </c>
      <c r="GW173" s="29" t="s">
        <v>1321</v>
      </c>
      <c r="GX173" s="11"/>
      <c r="GY173" s="11"/>
    </row>
    <row r="174" spans="4:207" x14ac:dyDescent="0.3">
      <c r="D174" s="20"/>
      <c r="E174" s="27"/>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c r="GN174" s="20"/>
      <c r="GO174" s="20"/>
      <c r="GP174" s="20"/>
      <c r="GQ174" s="20"/>
      <c r="GR174" s="20"/>
      <c r="GS174" s="20"/>
      <c r="GT174" s="26" t="s">
        <v>411</v>
      </c>
      <c r="GU174" s="20" t="s">
        <v>654</v>
      </c>
      <c r="GV174" s="29" t="s">
        <v>1300</v>
      </c>
      <c r="GW174" s="29" t="s">
        <v>1321</v>
      </c>
      <c r="GX174" s="11"/>
      <c r="GY174" s="11"/>
    </row>
    <row r="175" spans="4:207" x14ac:dyDescent="0.3">
      <c r="D175" s="20"/>
      <c r="E175" s="27"/>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6" t="s">
        <v>412</v>
      </c>
      <c r="GU175" s="20" t="s">
        <v>654</v>
      </c>
      <c r="GV175" s="29" t="s">
        <v>1186</v>
      </c>
      <c r="GW175" s="29" t="s">
        <v>1321</v>
      </c>
      <c r="GX175" s="11"/>
      <c r="GY175" s="11"/>
    </row>
    <row r="176" spans="4:207" x14ac:dyDescent="0.3">
      <c r="D176" s="20"/>
      <c r="E176" s="27"/>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c r="GN176" s="20"/>
      <c r="GO176" s="20"/>
      <c r="GP176" s="20"/>
      <c r="GQ176" s="20"/>
      <c r="GR176" s="20"/>
      <c r="GS176" s="20"/>
      <c r="GT176" s="26" t="s">
        <v>413</v>
      </c>
      <c r="GU176" s="20" t="s">
        <v>655</v>
      </c>
      <c r="GV176" s="29" t="s">
        <v>1301</v>
      </c>
      <c r="GW176" s="29" t="s">
        <v>1321</v>
      </c>
      <c r="GX176" s="11"/>
      <c r="GY176" s="11"/>
    </row>
    <row r="177" spans="4:207" x14ac:dyDescent="0.3">
      <c r="D177" s="20"/>
      <c r="E177" s="27"/>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6" t="s">
        <v>414</v>
      </c>
      <c r="GU177" s="20" t="s">
        <v>637</v>
      </c>
      <c r="GV177" s="29" t="s">
        <v>1302</v>
      </c>
      <c r="GW177" s="29" t="s">
        <v>1321</v>
      </c>
      <c r="GX177" s="11"/>
      <c r="GY177" s="11"/>
    </row>
    <row r="178" spans="4:207" x14ac:dyDescent="0.3">
      <c r="D178" s="20"/>
      <c r="E178" s="27"/>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6" t="s">
        <v>415</v>
      </c>
      <c r="GU178" s="20" t="s">
        <v>673</v>
      </c>
      <c r="GV178" s="29" t="s">
        <v>1303</v>
      </c>
      <c r="GW178" s="29" t="s">
        <v>1321</v>
      </c>
      <c r="GX178" s="11"/>
      <c r="GY178" s="11"/>
    </row>
    <row r="179" spans="4:207" x14ac:dyDescent="0.3">
      <c r="D179" s="20"/>
      <c r="E179" s="27"/>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6" t="s">
        <v>416</v>
      </c>
      <c r="GU179" s="20" t="s">
        <v>673</v>
      </c>
      <c r="GV179" s="29" t="s">
        <v>1304</v>
      </c>
      <c r="GW179" s="29" t="s">
        <v>1321</v>
      </c>
      <c r="GX179" s="11"/>
      <c r="GY179" s="11"/>
    </row>
    <row r="180" spans="4:207" x14ac:dyDescent="0.3">
      <c r="D180" s="20"/>
      <c r="E180" s="27"/>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6" t="s">
        <v>417</v>
      </c>
      <c r="GU180" s="20" t="s">
        <v>673</v>
      </c>
      <c r="GV180" s="29" t="s">
        <v>1305</v>
      </c>
      <c r="GW180" s="29" t="s">
        <v>1321</v>
      </c>
      <c r="GX180" s="11"/>
      <c r="GY180" s="11"/>
    </row>
    <row r="181" spans="4:207" x14ac:dyDescent="0.3">
      <c r="D181" s="20"/>
      <c r="E181" s="27"/>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6" t="s">
        <v>418</v>
      </c>
      <c r="GU181" s="20" t="s">
        <v>655</v>
      </c>
      <c r="GV181" s="29" t="s">
        <v>1306</v>
      </c>
      <c r="GW181" s="29" t="s">
        <v>1321</v>
      </c>
      <c r="GX181" s="11"/>
      <c r="GY181" s="11"/>
    </row>
    <row r="182" spans="4:207" x14ac:dyDescent="0.3">
      <c r="D182" s="20"/>
      <c r="E182" s="27"/>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6" t="s">
        <v>419</v>
      </c>
      <c r="GU182" s="20" t="s">
        <v>673</v>
      </c>
      <c r="GV182" s="29" t="s">
        <v>1307</v>
      </c>
      <c r="GW182" s="29" t="s">
        <v>1322</v>
      </c>
      <c r="GX182" s="11"/>
      <c r="GY182" s="11"/>
    </row>
    <row r="183" spans="4:207" x14ac:dyDescent="0.3">
      <c r="D183" s="20"/>
      <c r="E183" s="27"/>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6" t="s">
        <v>420</v>
      </c>
      <c r="GU183" s="20" t="s">
        <v>655</v>
      </c>
      <c r="GV183" s="29" t="s">
        <v>1126</v>
      </c>
      <c r="GW183" s="29" t="s">
        <v>1127</v>
      </c>
      <c r="GX183" s="11"/>
      <c r="GY183" s="11"/>
    </row>
    <row r="184" spans="4:207" x14ac:dyDescent="0.3">
      <c r="D184" s="20"/>
      <c r="E184" s="27"/>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6" t="s">
        <v>421</v>
      </c>
      <c r="GU184" s="20" t="s">
        <v>655</v>
      </c>
      <c r="GV184" s="29" t="s">
        <v>1153</v>
      </c>
      <c r="GW184" s="29" t="s">
        <v>1321</v>
      </c>
      <c r="GX184" s="11"/>
      <c r="GY184" s="11"/>
    </row>
    <row r="185" spans="4:207" x14ac:dyDescent="0.3">
      <c r="D185" s="20"/>
      <c r="E185" s="27"/>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6" t="s">
        <v>422</v>
      </c>
      <c r="GU185" s="20" t="s">
        <v>656</v>
      </c>
      <c r="GV185" s="29" t="s">
        <v>1133</v>
      </c>
      <c r="GW185" s="29" t="s">
        <v>1323</v>
      </c>
      <c r="GX185" s="11"/>
      <c r="GY185" s="11"/>
    </row>
    <row r="186" spans="4:207" x14ac:dyDescent="0.3">
      <c r="D186" s="20"/>
      <c r="E186" s="27"/>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6" t="s">
        <v>423</v>
      </c>
      <c r="GU186" s="20" t="s">
        <v>638</v>
      </c>
      <c r="GV186" s="29" t="s">
        <v>1073</v>
      </c>
      <c r="GW186" s="29" t="s">
        <v>1074</v>
      </c>
      <c r="GX186" s="11"/>
      <c r="GY186" s="11"/>
    </row>
    <row r="187" spans="4:207" x14ac:dyDescent="0.3">
      <c r="D187" s="20"/>
      <c r="E187" s="27"/>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c r="GN187" s="20"/>
      <c r="GO187" s="20"/>
      <c r="GP187" s="20"/>
      <c r="GQ187" s="20"/>
      <c r="GR187" s="20"/>
      <c r="GS187" s="20"/>
      <c r="GT187" s="26" t="s">
        <v>424</v>
      </c>
      <c r="GU187" s="20" t="s">
        <v>686</v>
      </c>
      <c r="GV187" s="29" t="s">
        <v>1131</v>
      </c>
      <c r="GW187" s="29" t="s">
        <v>1324</v>
      </c>
      <c r="GX187" s="11"/>
      <c r="GY187" s="11"/>
    </row>
    <row r="188" spans="4:207" x14ac:dyDescent="0.3">
      <c r="D188" s="20"/>
      <c r="E188" s="27"/>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c r="FX188" s="20"/>
      <c r="FY188" s="20"/>
      <c r="FZ188" s="20"/>
      <c r="GA188" s="20"/>
      <c r="GB188" s="20"/>
      <c r="GC188" s="20"/>
      <c r="GD188" s="20"/>
      <c r="GE188" s="20"/>
      <c r="GF188" s="20"/>
      <c r="GG188" s="20"/>
      <c r="GH188" s="20"/>
      <c r="GI188" s="20"/>
      <c r="GJ188" s="20"/>
      <c r="GK188" s="20"/>
      <c r="GL188" s="20"/>
      <c r="GM188" s="20"/>
      <c r="GN188" s="20"/>
      <c r="GO188" s="20"/>
      <c r="GP188" s="20"/>
      <c r="GQ188" s="20"/>
      <c r="GR188" s="20"/>
      <c r="GS188" s="20"/>
      <c r="GT188" s="26" t="s">
        <v>425</v>
      </c>
      <c r="GU188" s="20" t="s">
        <v>686</v>
      </c>
      <c r="GV188" s="29" t="s">
        <v>97</v>
      </c>
      <c r="GW188" s="29" t="s">
        <v>1325</v>
      </c>
      <c r="GX188" s="11"/>
      <c r="GY188" s="11"/>
    </row>
    <row r="189" spans="4:207" x14ac:dyDescent="0.3">
      <c r="D189" s="20"/>
      <c r="E189" s="27"/>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c r="GN189" s="20"/>
      <c r="GO189" s="20"/>
      <c r="GP189" s="20"/>
      <c r="GQ189" s="20"/>
      <c r="GR189" s="20"/>
      <c r="GS189" s="20"/>
      <c r="GT189" s="26" t="s">
        <v>426</v>
      </c>
      <c r="GU189" s="20" t="s">
        <v>656</v>
      </c>
      <c r="GV189" s="29" t="s">
        <v>1132</v>
      </c>
      <c r="GW189" s="29" t="s">
        <v>1326</v>
      </c>
      <c r="GX189" s="11"/>
      <c r="GY189" s="11"/>
    </row>
    <row r="190" spans="4:207" x14ac:dyDescent="0.3">
      <c r="D190" s="20"/>
      <c r="E190" s="27"/>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c r="FA190" s="20"/>
      <c r="FB190" s="20"/>
      <c r="FC190" s="20"/>
      <c r="FD190" s="20"/>
      <c r="FE190" s="20"/>
      <c r="FF190" s="20"/>
      <c r="FG190" s="20"/>
      <c r="FH190" s="20"/>
      <c r="FI190" s="20"/>
      <c r="FJ190" s="20"/>
      <c r="FK190" s="20"/>
      <c r="FL190" s="20"/>
      <c r="FM190" s="20"/>
      <c r="FN190" s="20"/>
      <c r="FO190" s="20"/>
      <c r="FP190" s="20"/>
      <c r="FQ190" s="20"/>
      <c r="FR190" s="20"/>
      <c r="FS190" s="20"/>
      <c r="FT190" s="20"/>
      <c r="FU190" s="20"/>
      <c r="FV190" s="20"/>
      <c r="FW190" s="20"/>
      <c r="FX190" s="20"/>
      <c r="FY190" s="20"/>
      <c r="FZ190" s="20"/>
      <c r="GA190" s="20"/>
      <c r="GB190" s="20"/>
      <c r="GC190" s="20"/>
      <c r="GD190" s="20"/>
      <c r="GE190" s="20"/>
      <c r="GF190" s="20"/>
      <c r="GG190" s="20"/>
      <c r="GH190" s="20"/>
      <c r="GI190" s="20"/>
      <c r="GJ190" s="20"/>
      <c r="GK190" s="20"/>
      <c r="GL190" s="20"/>
      <c r="GM190" s="20"/>
      <c r="GN190" s="20"/>
      <c r="GO190" s="20"/>
      <c r="GP190" s="20"/>
      <c r="GQ190" s="20"/>
      <c r="GR190" s="20"/>
      <c r="GS190" s="20"/>
      <c r="GT190" s="26" t="s">
        <v>427</v>
      </c>
      <c r="GU190" s="20" t="s">
        <v>656</v>
      </c>
      <c r="GV190" s="29" t="s">
        <v>1308</v>
      </c>
      <c r="GW190" s="29" t="s">
        <v>1326</v>
      </c>
      <c r="GX190" s="11"/>
      <c r="GY190" s="11"/>
    </row>
    <row r="191" spans="4:207" x14ac:dyDescent="0.3">
      <c r="D191" s="20"/>
      <c r="E191" s="27"/>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20"/>
      <c r="FM191" s="20"/>
      <c r="FN191" s="20"/>
      <c r="FO191" s="20"/>
      <c r="FP191" s="20"/>
      <c r="FQ191" s="20"/>
      <c r="FR191" s="20"/>
      <c r="FS191" s="20"/>
      <c r="FT191" s="20"/>
      <c r="FU191" s="20"/>
      <c r="FV191" s="20"/>
      <c r="FW191" s="20"/>
      <c r="FX191" s="20"/>
      <c r="FY191" s="20"/>
      <c r="FZ191" s="20"/>
      <c r="GA191" s="20"/>
      <c r="GB191" s="20"/>
      <c r="GC191" s="20"/>
      <c r="GD191" s="20"/>
      <c r="GE191" s="20"/>
      <c r="GF191" s="20"/>
      <c r="GG191" s="20"/>
      <c r="GH191" s="20"/>
      <c r="GI191" s="20"/>
      <c r="GJ191" s="20"/>
      <c r="GK191" s="20"/>
      <c r="GL191" s="20"/>
      <c r="GM191" s="20"/>
      <c r="GN191" s="20"/>
      <c r="GO191" s="20"/>
      <c r="GP191" s="20"/>
      <c r="GQ191" s="20"/>
      <c r="GR191" s="20"/>
      <c r="GS191" s="20"/>
      <c r="GT191" s="26" t="s">
        <v>428</v>
      </c>
      <c r="GU191" s="20" t="s">
        <v>686</v>
      </c>
      <c r="GV191" s="29" t="s">
        <v>1135</v>
      </c>
      <c r="GW191" s="29" t="s">
        <v>712</v>
      </c>
      <c r="GX191" s="11"/>
      <c r="GY191" s="11"/>
    </row>
    <row r="192" spans="4:207" x14ac:dyDescent="0.3">
      <c r="D192" s="20"/>
      <c r="E192" s="27"/>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20"/>
      <c r="FM192" s="20"/>
      <c r="FN192" s="20"/>
      <c r="FO192" s="20"/>
      <c r="FP192" s="20"/>
      <c r="FQ192" s="20"/>
      <c r="FR192" s="20"/>
      <c r="FS192" s="20"/>
      <c r="FT192" s="20"/>
      <c r="FU192" s="20"/>
      <c r="FV192" s="20"/>
      <c r="FW192" s="20"/>
      <c r="FX192" s="20"/>
      <c r="FY192" s="20"/>
      <c r="FZ192" s="20"/>
      <c r="GA192" s="20"/>
      <c r="GB192" s="20"/>
      <c r="GC192" s="20"/>
      <c r="GD192" s="20"/>
      <c r="GE192" s="20"/>
      <c r="GF192" s="20"/>
      <c r="GG192" s="20"/>
      <c r="GH192" s="20"/>
      <c r="GI192" s="20"/>
      <c r="GJ192" s="20"/>
      <c r="GK192" s="20"/>
      <c r="GL192" s="20"/>
      <c r="GM192" s="20"/>
      <c r="GN192" s="20"/>
      <c r="GO192" s="20"/>
      <c r="GP192" s="20"/>
      <c r="GQ192" s="20"/>
      <c r="GR192" s="20"/>
      <c r="GS192" s="20"/>
      <c r="GT192" s="26" t="s">
        <v>429</v>
      </c>
      <c r="GU192" s="20" t="s">
        <v>686</v>
      </c>
      <c r="GV192" s="29" t="s">
        <v>124</v>
      </c>
      <c r="GW192" s="29" t="s">
        <v>1326</v>
      </c>
      <c r="GX192" s="11"/>
      <c r="GY192" s="11"/>
    </row>
    <row r="193" spans="3:207" x14ac:dyDescent="0.3">
      <c r="D193" s="20"/>
      <c r="E193" s="27"/>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c r="FA193" s="20"/>
      <c r="FB193" s="20"/>
      <c r="FC193" s="20"/>
      <c r="FD193" s="20"/>
      <c r="FE193" s="20"/>
      <c r="FF193" s="20"/>
      <c r="FG193" s="20"/>
      <c r="FH193" s="20"/>
      <c r="FI193" s="20"/>
      <c r="FJ193" s="20"/>
      <c r="FK193" s="20"/>
      <c r="FL193" s="20"/>
      <c r="FM193" s="20"/>
      <c r="FN193" s="20"/>
      <c r="FO193" s="20"/>
      <c r="FP193" s="20"/>
      <c r="FQ193" s="20"/>
      <c r="FR193" s="20"/>
      <c r="FS193" s="20"/>
      <c r="FT193" s="20"/>
      <c r="FU193" s="20"/>
      <c r="FV193" s="20"/>
      <c r="FW193" s="20"/>
      <c r="FX193" s="20"/>
      <c r="FY193" s="20"/>
      <c r="FZ193" s="20"/>
      <c r="GA193" s="20"/>
      <c r="GB193" s="20"/>
      <c r="GC193" s="20"/>
      <c r="GD193" s="20"/>
      <c r="GE193" s="20"/>
      <c r="GF193" s="20"/>
      <c r="GG193" s="20"/>
      <c r="GH193" s="20"/>
      <c r="GI193" s="20"/>
      <c r="GJ193" s="20"/>
      <c r="GK193" s="20"/>
      <c r="GL193" s="20"/>
      <c r="GM193" s="20"/>
      <c r="GN193" s="20"/>
      <c r="GO193" s="20"/>
      <c r="GP193" s="20"/>
      <c r="GQ193" s="20"/>
      <c r="GR193" s="20"/>
      <c r="GS193" s="20"/>
      <c r="GT193" s="26" t="s">
        <v>430</v>
      </c>
      <c r="GU193" s="20" t="s">
        <v>686</v>
      </c>
      <c r="GV193" s="29" t="s">
        <v>1309</v>
      </c>
      <c r="GW193" s="29" t="s">
        <v>1327</v>
      </c>
      <c r="GX193" s="11"/>
      <c r="GY193" s="11"/>
    </row>
    <row r="194" spans="3:207" x14ac:dyDescent="0.3">
      <c r="C194" s="1" t="str">
        <f>TRIM(tblVal[[#This Row],[Category &amp; Name]])</f>
        <v/>
      </c>
      <c r="D194" s="20"/>
      <c r="E194" s="27"/>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c r="DZ194" s="20"/>
      <c r="EA194" s="20"/>
      <c r="EB194" s="20"/>
      <c r="EC194" s="20"/>
      <c r="ED194" s="20"/>
      <c r="EE194" s="20"/>
      <c r="EF194" s="20"/>
      <c r="EG194" s="20"/>
      <c r="EH194" s="20"/>
      <c r="EI194" s="20"/>
      <c r="EJ194" s="20"/>
      <c r="EK194" s="20"/>
      <c r="EL194" s="20"/>
      <c r="EM194" s="20"/>
      <c r="EN194" s="20"/>
      <c r="EO194" s="20"/>
      <c r="EP194" s="20"/>
      <c r="EQ194" s="20"/>
      <c r="ER194" s="20"/>
      <c r="ES194" s="20"/>
      <c r="ET194" s="20"/>
      <c r="EU194" s="20"/>
      <c r="EV194" s="20"/>
      <c r="EW194" s="20"/>
      <c r="EX194" s="20"/>
      <c r="EY194" s="20"/>
      <c r="EZ194" s="20"/>
      <c r="FA194" s="20"/>
      <c r="FB194" s="20"/>
      <c r="FC194" s="20"/>
      <c r="FD194" s="20"/>
      <c r="FE194" s="20"/>
      <c r="FF194" s="20"/>
      <c r="FG194" s="20"/>
      <c r="FH194" s="20"/>
      <c r="FI194" s="20"/>
      <c r="FJ194" s="20"/>
      <c r="FK194" s="20"/>
      <c r="FL194" s="20"/>
      <c r="FM194" s="20"/>
      <c r="FN194" s="20"/>
      <c r="FO194" s="20"/>
      <c r="FP194" s="20"/>
      <c r="FQ194" s="20"/>
      <c r="FR194" s="20"/>
      <c r="FS194" s="20"/>
      <c r="FT194" s="20"/>
      <c r="FU194" s="20"/>
      <c r="FV194" s="20"/>
      <c r="FW194" s="20"/>
      <c r="FX194" s="20"/>
      <c r="FY194" s="20"/>
      <c r="FZ194" s="20"/>
      <c r="GA194" s="20"/>
      <c r="GB194" s="20"/>
      <c r="GC194" s="20"/>
      <c r="GD194" s="20"/>
      <c r="GE194" s="20"/>
      <c r="GF194" s="20"/>
      <c r="GG194" s="20"/>
      <c r="GH194" s="20"/>
      <c r="GI194" s="20"/>
      <c r="GJ194" s="20"/>
      <c r="GK194" s="20"/>
      <c r="GL194" s="20"/>
      <c r="GM194" s="20"/>
      <c r="GN194" s="20"/>
      <c r="GO194" s="20"/>
      <c r="GP194" s="20"/>
      <c r="GQ194" s="20"/>
      <c r="GR194" s="20"/>
      <c r="GS194" s="20"/>
      <c r="GT194" s="26" t="s">
        <v>431</v>
      </c>
      <c r="GU194" s="20" t="s">
        <v>686</v>
      </c>
      <c r="GV194" s="20"/>
      <c r="GW194" s="20"/>
      <c r="GX194" s="11"/>
      <c r="GY194" s="11"/>
    </row>
    <row r="195" spans="3:207" x14ac:dyDescent="0.3">
      <c r="C195" s="1" t="str">
        <f>TRIM(tblVal[[#This Row],[Category &amp; Name]])</f>
        <v/>
      </c>
      <c r="D195" s="20"/>
      <c r="E195" s="27"/>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c r="DZ195" s="20"/>
      <c r="EA195" s="20"/>
      <c r="EB195" s="20"/>
      <c r="EC195" s="20"/>
      <c r="ED195" s="20"/>
      <c r="EE195" s="20"/>
      <c r="EF195" s="20"/>
      <c r="EG195" s="20"/>
      <c r="EH195" s="20"/>
      <c r="EI195" s="20"/>
      <c r="EJ195" s="20"/>
      <c r="EK195" s="20"/>
      <c r="EL195" s="20"/>
      <c r="EM195" s="20"/>
      <c r="EN195" s="20"/>
      <c r="EO195" s="20"/>
      <c r="EP195" s="20"/>
      <c r="EQ195" s="20"/>
      <c r="ER195" s="20"/>
      <c r="ES195" s="20"/>
      <c r="ET195" s="20"/>
      <c r="EU195" s="20"/>
      <c r="EV195" s="20"/>
      <c r="EW195" s="20"/>
      <c r="EX195" s="20"/>
      <c r="EY195" s="20"/>
      <c r="EZ195" s="20"/>
      <c r="FA195" s="20"/>
      <c r="FB195" s="20"/>
      <c r="FC195" s="20"/>
      <c r="FD195" s="20"/>
      <c r="FE195" s="20"/>
      <c r="FF195" s="20"/>
      <c r="FG195" s="20"/>
      <c r="FH195" s="20"/>
      <c r="FI195" s="20"/>
      <c r="FJ195" s="20"/>
      <c r="FK195" s="20"/>
      <c r="FL195" s="20"/>
      <c r="FM195" s="20"/>
      <c r="FN195" s="20"/>
      <c r="FO195" s="20"/>
      <c r="FP195" s="20"/>
      <c r="FQ195" s="20"/>
      <c r="FR195" s="20"/>
      <c r="FS195" s="20"/>
      <c r="FT195" s="20"/>
      <c r="FU195" s="20"/>
      <c r="FV195" s="20"/>
      <c r="FW195" s="20"/>
      <c r="FX195" s="20"/>
      <c r="FY195" s="20"/>
      <c r="FZ195" s="20"/>
      <c r="GA195" s="20"/>
      <c r="GB195" s="20"/>
      <c r="GC195" s="20"/>
      <c r="GD195" s="20"/>
      <c r="GE195" s="20"/>
      <c r="GF195" s="20"/>
      <c r="GG195" s="20"/>
      <c r="GH195" s="20"/>
      <c r="GI195" s="20"/>
      <c r="GJ195" s="20"/>
      <c r="GK195" s="20"/>
      <c r="GL195" s="20"/>
      <c r="GM195" s="20"/>
      <c r="GN195" s="20"/>
      <c r="GO195" s="20"/>
      <c r="GP195" s="20"/>
      <c r="GQ195" s="20"/>
      <c r="GR195" s="20"/>
      <c r="GS195" s="20"/>
      <c r="GT195" s="26" t="s">
        <v>432</v>
      </c>
      <c r="GU195" s="20" t="s">
        <v>639</v>
      </c>
      <c r="GV195" s="20"/>
      <c r="GW195" s="20"/>
      <c r="GX195" s="11"/>
      <c r="GY195" s="11"/>
    </row>
    <row r="196" spans="3:207" x14ac:dyDescent="0.3">
      <c r="C196" s="1" t="str">
        <f>TRIM(tblVal[[#This Row],[Category &amp; Name]])</f>
        <v/>
      </c>
      <c r="D196" s="20"/>
      <c r="E196" s="27"/>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0"/>
      <c r="EP196" s="20"/>
      <c r="EQ196" s="20"/>
      <c r="ER196" s="20"/>
      <c r="ES196" s="20"/>
      <c r="ET196" s="20"/>
      <c r="EU196" s="20"/>
      <c r="EV196" s="20"/>
      <c r="EW196" s="20"/>
      <c r="EX196" s="20"/>
      <c r="EY196" s="20"/>
      <c r="EZ196" s="20"/>
      <c r="FA196" s="20"/>
      <c r="FB196" s="20"/>
      <c r="FC196" s="20"/>
      <c r="FD196" s="20"/>
      <c r="FE196" s="20"/>
      <c r="FF196" s="20"/>
      <c r="FG196" s="20"/>
      <c r="FH196" s="20"/>
      <c r="FI196" s="20"/>
      <c r="FJ196" s="20"/>
      <c r="FK196" s="20"/>
      <c r="FL196" s="20"/>
      <c r="FM196" s="20"/>
      <c r="FN196" s="20"/>
      <c r="FO196" s="20"/>
      <c r="FP196" s="20"/>
      <c r="FQ196" s="20"/>
      <c r="FR196" s="20"/>
      <c r="FS196" s="20"/>
      <c r="FT196" s="20"/>
      <c r="FU196" s="20"/>
      <c r="FV196" s="20"/>
      <c r="FW196" s="20"/>
      <c r="FX196" s="20"/>
      <c r="FY196" s="20"/>
      <c r="FZ196" s="20"/>
      <c r="GA196" s="20"/>
      <c r="GB196" s="20"/>
      <c r="GC196" s="20"/>
      <c r="GD196" s="20"/>
      <c r="GE196" s="20"/>
      <c r="GF196" s="20"/>
      <c r="GG196" s="20"/>
      <c r="GH196" s="20"/>
      <c r="GI196" s="20"/>
      <c r="GJ196" s="20"/>
      <c r="GK196" s="20"/>
      <c r="GL196" s="20"/>
      <c r="GM196" s="20"/>
      <c r="GN196" s="20"/>
      <c r="GO196" s="20"/>
      <c r="GP196" s="20"/>
      <c r="GQ196" s="20"/>
      <c r="GR196" s="20"/>
      <c r="GS196" s="20"/>
      <c r="GT196" s="26" t="s">
        <v>433</v>
      </c>
      <c r="GU196" s="20" t="s">
        <v>657</v>
      </c>
      <c r="GV196" s="20"/>
      <c r="GW196" s="20"/>
      <c r="GX196" s="11"/>
      <c r="GY196" s="11"/>
    </row>
    <row r="197" spans="3:207" x14ac:dyDescent="0.3">
      <c r="C197" s="1" t="str">
        <f>TRIM(tblVal[[#This Row],[Category &amp; Name]])</f>
        <v/>
      </c>
      <c r="D197" s="20"/>
      <c r="E197" s="27"/>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c r="DZ197" s="20"/>
      <c r="EA197" s="20"/>
      <c r="EB197" s="20"/>
      <c r="EC197" s="20"/>
      <c r="ED197" s="20"/>
      <c r="EE197" s="20"/>
      <c r="EF197" s="20"/>
      <c r="EG197" s="20"/>
      <c r="EH197" s="20"/>
      <c r="EI197" s="20"/>
      <c r="EJ197" s="20"/>
      <c r="EK197" s="20"/>
      <c r="EL197" s="20"/>
      <c r="EM197" s="20"/>
      <c r="EN197" s="20"/>
      <c r="EO197" s="20"/>
      <c r="EP197" s="20"/>
      <c r="EQ197" s="20"/>
      <c r="ER197" s="20"/>
      <c r="ES197" s="20"/>
      <c r="ET197" s="20"/>
      <c r="EU197" s="20"/>
      <c r="EV197" s="20"/>
      <c r="EW197" s="20"/>
      <c r="EX197" s="20"/>
      <c r="EY197" s="20"/>
      <c r="EZ197" s="20"/>
      <c r="FA197" s="20"/>
      <c r="FB197" s="20"/>
      <c r="FC197" s="20"/>
      <c r="FD197" s="20"/>
      <c r="FE197" s="20"/>
      <c r="FF197" s="20"/>
      <c r="FG197" s="20"/>
      <c r="FH197" s="20"/>
      <c r="FI197" s="20"/>
      <c r="FJ197" s="20"/>
      <c r="FK197" s="20"/>
      <c r="FL197" s="20"/>
      <c r="FM197" s="20"/>
      <c r="FN197" s="20"/>
      <c r="FO197" s="20"/>
      <c r="FP197" s="20"/>
      <c r="FQ197" s="20"/>
      <c r="FR197" s="20"/>
      <c r="FS197" s="20"/>
      <c r="FT197" s="20"/>
      <c r="FU197" s="20"/>
      <c r="FV197" s="20"/>
      <c r="FW197" s="20"/>
      <c r="FX197" s="20"/>
      <c r="FY197" s="20"/>
      <c r="FZ197" s="20"/>
      <c r="GA197" s="20"/>
      <c r="GB197" s="20"/>
      <c r="GC197" s="20"/>
      <c r="GD197" s="20"/>
      <c r="GE197" s="20"/>
      <c r="GF197" s="20"/>
      <c r="GG197" s="20"/>
      <c r="GH197" s="20"/>
      <c r="GI197" s="20"/>
      <c r="GJ197" s="20"/>
      <c r="GK197" s="20"/>
      <c r="GL197" s="20"/>
      <c r="GM197" s="20"/>
      <c r="GN197" s="20"/>
      <c r="GO197" s="20"/>
      <c r="GP197" s="20"/>
      <c r="GQ197" s="20"/>
      <c r="GR197" s="20"/>
      <c r="GS197" s="20"/>
      <c r="GT197" s="26" t="s">
        <v>434</v>
      </c>
      <c r="GU197" s="20" t="s">
        <v>639</v>
      </c>
      <c r="GV197" s="20"/>
      <c r="GW197" s="20"/>
      <c r="GX197" s="11"/>
      <c r="GY197" s="11"/>
    </row>
    <row r="198" spans="3:207" x14ac:dyDescent="0.3">
      <c r="C198" s="1" t="str">
        <f>TRIM(tblVal[[#This Row],[Category &amp; Name]])</f>
        <v/>
      </c>
      <c r="D198" s="20"/>
      <c r="E198" s="27"/>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c r="DZ198" s="20"/>
      <c r="EA198" s="20"/>
      <c r="EB198" s="20"/>
      <c r="EC198" s="20"/>
      <c r="ED198" s="20"/>
      <c r="EE198" s="20"/>
      <c r="EF198" s="20"/>
      <c r="EG198" s="20"/>
      <c r="EH198" s="20"/>
      <c r="EI198" s="20"/>
      <c r="EJ198" s="20"/>
      <c r="EK198" s="20"/>
      <c r="EL198" s="20"/>
      <c r="EM198" s="20"/>
      <c r="EN198" s="20"/>
      <c r="EO198" s="20"/>
      <c r="EP198" s="20"/>
      <c r="EQ198" s="20"/>
      <c r="ER198" s="20"/>
      <c r="ES198" s="20"/>
      <c r="ET198" s="20"/>
      <c r="EU198" s="20"/>
      <c r="EV198" s="20"/>
      <c r="EW198" s="20"/>
      <c r="EX198" s="20"/>
      <c r="EY198" s="20"/>
      <c r="EZ198" s="20"/>
      <c r="FA198" s="20"/>
      <c r="FB198" s="20"/>
      <c r="FC198" s="20"/>
      <c r="FD198" s="20"/>
      <c r="FE198" s="20"/>
      <c r="FF198" s="20"/>
      <c r="FG198" s="20"/>
      <c r="FH198" s="20"/>
      <c r="FI198" s="20"/>
      <c r="FJ198" s="20"/>
      <c r="FK198" s="20"/>
      <c r="FL198" s="20"/>
      <c r="FM198" s="20"/>
      <c r="FN198" s="20"/>
      <c r="FO198" s="20"/>
      <c r="FP198" s="20"/>
      <c r="FQ198" s="20"/>
      <c r="FR198" s="20"/>
      <c r="FS198" s="20"/>
      <c r="FT198" s="20"/>
      <c r="FU198" s="20"/>
      <c r="FV198" s="20"/>
      <c r="FW198" s="20"/>
      <c r="FX198" s="20"/>
      <c r="FY198" s="20"/>
      <c r="FZ198" s="20"/>
      <c r="GA198" s="20"/>
      <c r="GB198" s="20"/>
      <c r="GC198" s="20"/>
      <c r="GD198" s="20"/>
      <c r="GE198" s="20"/>
      <c r="GF198" s="20"/>
      <c r="GG198" s="20"/>
      <c r="GH198" s="20"/>
      <c r="GI198" s="20"/>
      <c r="GJ198" s="20"/>
      <c r="GK198" s="20"/>
      <c r="GL198" s="20"/>
      <c r="GM198" s="20"/>
      <c r="GN198" s="20"/>
      <c r="GO198" s="20"/>
      <c r="GP198" s="20"/>
      <c r="GQ198" s="20"/>
      <c r="GR198" s="20"/>
      <c r="GS198" s="20"/>
      <c r="GT198" s="26" t="s">
        <v>435</v>
      </c>
      <c r="GU198" s="20" t="s">
        <v>687</v>
      </c>
      <c r="GV198" s="20"/>
      <c r="GW198" s="20"/>
      <c r="GX198" s="11"/>
      <c r="GY198" s="11"/>
    </row>
    <row r="199" spans="3:207" x14ac:dyDescent="0.3">
      <c r="C199" s="1" t="str">
        <f>TRIM(tblVal[[#This Row],[Category &amp; Name]])</f>
        <v/>
      </c>
      <c r="D199" s="20"/>
      <c r="E199" s="27"/>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c r="EZ199" s="20"/>
      <c r="FA199" s="20"/>
      <c r="FB199" s="20"/>
      <c r="FC199" s="20"/>
      <c r="FD199" s="20"/>
      <c r="FE199" s="20"/>
      <c r="FF199" s="20"/>
      <c r="FG199" s="20"/>
      <c r="FH199" s="20"/>
      <c r="FI199" s="20"/>
      <c r="FJ199" s="20"/>
      <c r="FK199" s="20"/>
      <c r="FL199" s="20"/>
      <c r="FM199" s="20"/>
      <c r="FN199" s="20"/>
      <c r="FO199" s="20"/>
      <c r="FP199" s="20"/>
      <c r="FQ199" s="20"/>
      <c r="FR199" s="20"/>
      <c r="FS199" s="20"/>
      <c r="FT199" s="20"/>
      <c r="FU199" s="20"/>
      <c r="FV199" s="20"/>
      <c r="FW199" s="20"/>
      <c r="FX199" s="20"/>
      <c r="FY199" s="20"/>
      <c r="FZ199" s="20"/>
      <c r="GA199" s="20"/>
      <c r="GB199" s="20"/>
      <c r="GC199" s="20"/>
      <c r="GD199" s="20"/>
      <c r="GE199" s="20"/>
      <c r="GF199" s="20"/>
      <c r="GG199" s="20"/>
      <c r="GH199" s="20"/>
      <c r="GI199" s="20"/>
      <c r="GJ199" s="20"/>
      <c r="GK199" s="20"/>
      <c r="GL199" s="20"/>
      <c r="GM199" s="20"/>
      <c r="GN199" s="20"/>
      <c r="GO199" s="20"/>
      <c r="GP199" s="20"/>
      <c r="GQ199" s="20"/>
      <c r="GR199" s="20"/>
      <c r="GS199" s="20"/>
      <c r="GT199" s="26" t="s">
        <v>436</v>
      </c>
      <c r="GU199" s="20" t="s">
        <v>687</v>
      </c>
      <c r="GV199" s="20"/>
      <c r="GW199" s="20"/>
      <c r="GX199" s="11"/>
      <c r="GY199" s="11"/>
    </row>
    <row r="200" spans="3:207" x14ac:dyDescent="0.3">
      <c r="C200" s="1" t="str">
        <f>TRIM(tblVal[[#This Row],[Category &amp; Name]])</f>
        <v/>
      </c>
      <c r="D200" s="20"/>
      <c r="E200" s="27"/>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R200" s="20"/>
      <c r="FS200" s="20"/>
      <c r="FT200" s="20"/>
      <c r="FU200" s="20"/>
      <c r="FV200" s="20"/>
      <c r="FW200" s="20"/>
      <c r="FX200" s="20"/>
      <c r="FY200" s="20"/>
      <c r="FZ200" s="20"/>
      <c r="GA200" s="20"/>
      <c r="GB200" s="20"/>
      <c r="GC200" s="20"/>
      <c r="GD200" s="20"/>
      <c r="GE200" s="20"/>
      <c r="GF200" s="20"/>
      <c r="GG200" s="20"/>
      <c r="GH200" s="20"/>
      <c r="GI200" s="20"/>
      <c r="GJ200" s="20"/>
      <c r="GK200" s="20"/>
      <c r="GL200" s="20"/>
      <c r="GM200" s="20"/>
      <c r="GN200" s="20"/>
      <c r="GO200" s="20"/>
      <c r="GP200" s="20"/>
      <c r="GQ200" s="20"/>
      <c r="GR200" s="20"/>
      <c r="GS200" s="20"/>
      <c r="GT200" s="26" t="s">
        <v>437</v>
      </c>
      <c r="GU200" s="20" t="s">
        <v>657</v>
      </c>
      <c r="GV200" s="20"/>
      <c r="GW200" s="20"/>
      <c r="GX200" s="11"/>
      <c r="GY200" s="11"/>
    </row>
    <row r="201" spans="3:207" x14ac:dyDescent="0.3">
      <c r="C201" s="1" t="str">
        <f>TRIM(tblVal[[#This Row],[Category &amp; Name]])</f>
        <v/>
      </c>
      <c r="D201" s="20"/>
      <c r="E201" s="27"/>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20"/>
      <c r="EE201" s="20"/>
      <c r="EF201" s="20"/>
      <c r="EG201" s="20"/>
      <c r="EH201" s="20"/>
      <c r="EI201" s="20"/>
      <c r="EJ201" s="20"/>
      <c r="EK201" s="20"/>
      <c r="EL201" s="20"/>
      <c r="EM201" s="20"/>
      <c r="EN201" s="20"/>
      <c r="EO201" s="20"/>
      <c r="EP201" s="20"/>
      <c r="EQ201" s="20"/>
      <c r="ER201" s="20"/>
      <c r="ES201" s="20"/>
      <c r="ET201" s="20"/>
      <c r="EU201" s="20"/>
      <c r="EV201" s="20"/>
      <c r="EW201" s="20"/>
      <c r="EX201" s="20"/>
      <c r="EY201" s="20"/>
      <c r="EZ201" s="20"/>
      <c r="FA201" s="20"/>
      <c r="FB201" s="20"/>
      <c r="FC201" s="20"/>
      <c r="FD201" s="20"/>
      <c r="FE201" s="20"/>
      <c r="FF201" s="20"/>
      <c r="FG201" s="20"/>
      <c r="FH201" s="20"/>
      <c r="FI201" s="20"/>
      <c r="FJ201" s="20"/>
      <c r="FK201" s="20"/>
      <c r="FL201" s="20"/>
      <c r="FM201" s="20"/>
      <c r="FN201" s="20"/>
      <c r="FO201" s="20"/>
      <c r="FP201" s="20"/>
      <c r="FQ201" s="20"/>
      <c r="FR201" s="20"/>
      <c r="FS201" s="20"/>
      <c r="FT201" s="20"/>
      <c r="FU201" s="20"/>
      <c r="FV201" s="20"/>
      <c r="FW201" s="20"/>
      <c r="FX201" s="20"/>
      <c r="FY201" s="20"/>
      <c r="FZ201" s="20"/>
      <c r="GA201" s="20"/>
      <c r="GB201" s="20"/>
      <c r="GC201" s="20"/>
      <c r="GD201" s="20"/>
      <c r="GE201" s="20"/>
      <c r="GF201" s="20"/>
      <c r="GG201" s="20"/>
      <c r="GH201" s="20"/>
      <c r="GI201" s="20"/>
      <c r="GJ201" s="20"/>
      <c r="GK201" s="20"/>
      <c r="GL201" s="20"/>
      <c r="GM201" s="20"/>
      <c r="GN201" s="20"/>
      <c r="GO201" s="20"/>
      <c r="GP201" s="20"/>
      <c r="GQ201" s="20"/>
      <c r="GR201" s="20"/>
      <c r="GS201" s="20"/>
      <c r="GT201" s="26" t="s">
        <v>438</v>
      </c>
      <c r="GU201" s="20" t="s">
        <v>687</v>
      </c>
      <c r="GV201" s="20"/>
      <c r="GW201" s="20"/>
      <c r="GX201" s="11"/>
      <c r="GY201" s="11"/>
    </row>
    <row r="202" spans="3:207" x14ac:dyDescent="0.3">
      <c r="C202" s="1" t="str">
        <f>TRIM(tblVal[[#This Row],[Category &amp; Name]])</f>
        <v/>
      </c>
      <c r="D202" s="20"/>
      <c r="E202" s="27"/>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20"/>
      <c r="EE202" s="20"/>
      <c r="EF202" s="20"/>
      <c r="EG202" s="20"/>
      <c r="EH202" s="20"/>
      <c r="EI202" s="20"/>
      <c r="EJ202" s="20"/>
      <c r="EK202" s="20"/>
      <c r="EL202" s="20"/>
      <c r="EM202" s="20"/>
      <c r="EN202" s="20"/>
      <c r="EO202" s="20"/>
      <c r="EP202" s="20"/>
      <c r="EQ202" s="20"/>
      <c r="ER202" s="20"/>
      <c r="ES202" s="20"/>
      <c r="ET202" s="20"/>
      <c r="EU202" s="20"/>
      <c r="EV202" s="20"/>
      <c r="EW202" s="20"/>
      <c r="EX202" s="20"/>
      <c r="EY202" s="20"/>
      <c r="EZ202" s="20"/>
      <c r="FA202" s="20"/>
      <c r="FB202" s="20"/>
      <c r="FC202" s="20"/>
      <c r="FD202" s="20"/>
      <c r="FE202" s="20"/>
      <c r="FF202" s="20"/>
      <c r="FG202" s="20"/>
      <c r="FH202" s="20"/>
      <c r="FI202" s="20"/>
      <c r="FJ202" s="20"/>
      <c r="FK202" s="20"/>
      <c r="FL202" s="20"/>
      <c r="FM202" s="20"/>
      <c r="FN202" s="20"/>
      <c r="FO202" s="20"/>
      <c r="FP202" s="20"/>
      <c r="FQ202" s="20"/>
      <c r="FR202" s="20"/>
      <c r="FS202" s="20"/>
      <c r="FT202" s="20"/>
      <c r="FU202" s="20"/>
      <c r="FV202" s="20"/>
      <c r="FW202" s="20"/>
      <c r="FX202" s="20"/>
      <c r="FY202" s="20"/>
      <c r="FZ202" s="20"/>
      <c r="GA202" s="20"/>
      <c r="GB202" s="20"/>
      <c r="GC202" s="20"/>
      <c r="GD202" s="20"/>
      <c r="GE202" s="20"/>
      <c r="GF202" s="20"/>
      <c r="GG202" s="20"/>
      <c r="GH202" s="20"/>
      <c r="GI202" s="20"/>
      <c r="GJ202" s="20"/>
      <c r="GK202" s="20"/>
      <c r="GL202" s="20"/>
      <c r="GM202" s="20"/>
      <c r="GN202" s="20"/>
      <c r="GO202" s="20"/>
      <c r="GP202" s="20"/>
      <c r="GQ202" s="20"/>
      <c r="GR202" s="20"/>
      <c r="GS202" s="20"/>
      <c r="GT202" s="26" t="s">
        <v>439</v>
      </c>
      <c r="GU202" s="20" t="s">
        <v>687</v>
      </c>
      <c r="GV202" s="20"/>
      <c r="GW202" s="20"/>
      <c r="GX202" s="11"/>
      <c r="GY202" s="11"/>
    </row>
    <row r="203" spans="3:207" x14ac:dyDescent="0.3">
      <c r="C203" s="1" t="str">
        <f>TRIM(tblVal[[#This Row],[Category &amp; Name]])</f>
        <v/>
      </c>
      <c r="D203" s="20"/>
      <c r="E203" s="27"/>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c r="EZ203" s="20"/>
      <c r="FA203" s="20"/>
      <c r="FB203" s="20"/>
      <c r="FC203" s="20"/>
      <c r="FD203" s="20"/>
      <c r="FE203" s="20"/>
      <c r="FF203" s="20"/>
      <c r="FG203" s="20"/>
      <c r="FH203" s="20"/>
      <c r="FI203" s="20"/>
      <c r="FJ203" s="20"/>
      <c r="FK203" s="20"/>
      <c r="FL203" s="20"/>
      <c r="FM203" s="20"/>
      <c r="FN203" s="20"/>
      <c r="FO203" s="20"/>
      <c r="FP203" s="20"/>
      <c r="FQ203" s="20"/>
      <c r="FR203" s="20"/>
      <c r="FS203" s="20"/>
      <c r="FT203" s="20"/>
      <c r="FU203" s="20"/>
      <c r="FV203" s="20"/>
      <c r="FW203" s="20"/>
      <c r="FX203" s="20"/>
      <c r="FY203" s="20"/>
      <c r="FZ203" s="20"/>
      <c r="GA203" s="20"/>
      <c r="GB203" s="20"/>
      <c r="GC203" s="20"/>
      <c r="GD203" s="20"/>
      <c r="GE203" s="20"/>
      <c r="GF203" s="20"/>
      <c r="GG203" s="20"/>
      <c r="GH203" s="20"/>
      <c r="GI203" s="20"/>
      <c r="GJ203" s="20"/>
      <c r="GK203" s="20"/>
      <c r="GL203" s="20"/>
      <c r="GM203" s="20"/>
      <c r="GN203" s="20"/>
      <c r="GO203" s="20"/>
      <c r="GP203" s="20"/>
      <c r="GQ203" s="20"/>
      <c r="GR203" s="20"/>
      <c r="GS203" s="20"/>
      <c r="GT203" s="26" t="s">
        <v>440</v>
      </c>
      <c r="GU203" s="20" t="s">
        <v>657</v>
      </c>
      <c r="GV203" s="20"/>
      <c r="GW203" s="20"/>
      <c r="GX203" s="11"/>
      <c r="GY203" s="11"/>
    </row>
    <row r="204" spans="3:207" x14ac:dyDescent="0.3">
      <c r="C204" s="1" t="str">
        <f>TRIM(tblVal[[#This Row],[Category &amp; Name]])</f>
        <v/>
      </c>
      <c r="D204" s="20"/>
      <c r="E204" s="27"/>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c r="DR204" s="20"/>
      <c r="DS204" s="20"/>
      <c r="DT204" s="20"/>
      <c r="DU204" s="20"/>
      <c r="DV204" s="20"/>
      <c r="DW204" s="20"/>
      <c r="DX204" s="20"/>
      <c r="DY204" s="20"/>
      <c r="DZ204" s="20"/>
      <c r="EA204" s="20"/>
      <c r="EB204" s="20"/>
      <c r="EC204" s="20"/>
      <c r="ED204" s="20"/>
      <c r="EE204" s="20"/>
      <c r="EF204" s="20"/>
      <c r="EG204" s="20"/>
      <c r="EH204" s="20"/>
      <c r="EI204" s="20"/>
      <c r="EJ204" s="20"/>
      <c r="EK204" s="20"/>
      <c r="EL204" s="20"/>
      <c r="EM204" s="20"/>
      <c r="EN204" s="20"/>
      <c r="EO204" s="20"/>
      <c r="EP204" s="20"/>
      <c r="EQ204" s="20"/>
      <c r="ER204" s="20"/>
      <c r="ES204" s="20"/>
      <c r="ET204" s="20"/>
      <c r="EU204" s="20"/>
      <c r="EV204" s="20"/>
      <c r="EW204" s="20"/>
      <c r="EX204" s="20"/>
      <c r="EY204" s="20"/>
      <c r="EZ204" s="20"/>
      <c r="FA204" s="20"/>
      <c r="FB204" s="20"/>
      <c r="FC204" s="20"/>
      <c r="FD204" s="20"/>
      <c r="FE204" s="20"/>
      <c r="FF204" s="20"/>
      <c r="FG204" s="20"/>
      <c r="FH204" s="20"/>
      <c r="FI204" s="20"/>
      <c r="FJ204" s="20"/>
      <c r="FK204" s="20"/>
      <c r="FL204" s="20"/>
      <c r="FM204" s="20"/>
      <c r="FN204" s="20"/>
      <c r="FO204" s="20"/>
      <c r="FP204" s="20"/>
      <c r="FQ204" s="20"/>
      <c r="FR204" s="20"/>
      <c r="FS204" s="20"/>
      <c r="FT204" s="20"/>
      <c r="FU204" s="20"/>
      <c r="FV204" s="20"/>
      <c r="FW204" s="20"/>
      <c r="FX204" s="20"/>
      <c r="FY204" s="20"/>
      <c r="FZ204" s="20"/>
      <c r="GA204" s="20"/>
      <c r="GB204" s="20"/>
      <c r="GC204" s="20"/>
      <c r="GD204" s="20"/>
      <c r="GE204" s="20"/>
      <c r="GF204" s="20"/>
      <c r="GG204" s="20"/>
      <c r="GH204" s="20"/>
      <c r="GI204" s="20"/>
      <c r="GJ204" s="20"/>
      <c r="GK204" s="20"/>
      <c r="GL204" s="20"/>
      <c r="GM204" s="20"/>
      <c r="GN204" s="20"/>
      <c r="GO204" s="20"/>
      <c r="GP204" s="20"/>
      <c r="GQ204" s="20"/>
      <c r="GR204" s="20"/>
      <c r="GS204" s="20"/>
      <c r="GT204" s="26" t="s">
        <v>441</v>
      </c>
      <c r="GU204" s="20" t="s">
        <v>687</v>
      </c>
      <c r="GV204" s="20"/>
      <c r="GW204" s="20"/>
      <c r="GX204" s="11"/>
      <c r="GY204" s="11"/>
    </row>
    <row r="205" spans="3:207" x14ac:dyDescent="0.3">
      <c r="C205" s="1" t="str">
        <f>TRIM(tblVal[[#This Row],[Category &amp; Name]])</f>
        <v/>
      </c>
      <c r="D205" s="20"/>
      <c r="E205" s="27"/>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c r="DQ205" s="20"/>
      <c r="DR205" s="20"/>
      <c r="DS205" s="20"/>
      <c r="DT205" s="20"/>
      <c r="DU205" s="20"/>
      <c r="DV205" s="20"/>
      <c r="DW205" s="20"/>
      <c r="DX205" s="20"/>
      <c r="DY205" s="20"/>
      <c r="DZ205" s="20"/>
      <c r="EA205" s="20"/>
      <c r="EB205" s="20"/>
      <c r="EC205" s="20"/>
      <c r="ED205" s="20"/>
      <c r="EE205" s="20"/>
      <c r="EF205" s="20"/>
      <c r="EG205" s="20"/>
      <c r="EH205" s="20"/>
      <c r="EI205" s="20"/>
      <c r="EJ205" s="20"/>
      <c r="EK205" s="20"/>
      <c r="EL205" s="20"/>
      <c r="EM205" s="20"/>
      <c r="EN205" s="20"/>
      <c r="EO205" s="20"/>
      <c r="EP205" s="20"/>
      <c r="EQ205" s="20"/>
      <c r="ER205" s="20"/>
      <c r="ES205" s="20"/>
      <c r="ET205" s="20"/>
      <c r="EU205" s="20"/>
      <c r="EV205" s="20"/>
      <c r="EW205" s="20"/>
      <c r="EX205" s="20"/>
      <c r="EY205" s="20"/>
      <c r="EZ205" s="20"/>
      <c r="FA205" s="20"/>
      <c r="FB205" s="20"/>
      <c r="FC205" s="20"/>
      <c r="FD205" s="20"/>
      <c r="FE205" s="20"/>
      <c r="FF205" s="20"/>
      <c r="FG205" s="20"/>
      <c r="FH205" s="20"/>
      <c r="FI205" s="20"/>
      <c r="FJ205" s="20"/>
      <c r="FK205" s="20"/>
      <c r="FL205" s="20"/>
      <c r="FM205" s="20"/>
      <c r="FN205" s="20"/>
      <c r="FO205" s="20"/>
      <c r="FP205" s="20"/>
      <c r="FQ205" s="20"/>
      <c r="FR205" s="20"/>
      <c r="FS205" s="20"/>
      <c r="FT205" s="20"/>
      <c r="FU205" s="20"/>
      <c r="FV205" s="20"/>
      <c r="FW205" s="20"/>
      <c r="FX205" s="20"/>
      <c r="FY205" s="20"/>
      <c r="FZ205" s="20"/>
      <c r="GA205" s="20"/>
      <c r="GB205" s="20"/>
      <c r="GC205" s="20"/>
      <c r="GD205" s="20"/>
      <c r="GE205" s="20"/>
      <c r="GF205" s="20"/>
      <c r="GG205" s="20"/>
      <c r="GH205" s="20"/>
      <c r="GI205" s="20"/>
      <c r="GJ205" s="20"/>
      <c r="GK205" s="20"/>
      <c r="GL205" s="20"/>
      <c r="GM205" s="20"/>
      <c r="GN205" s="20"/>
      <c r="GO205" s="20"/>
      <c r="GP205" s="20"/>
      <c r="GQ205" s="20"/>
      <c r="GR205" s="20"/>
      <c r="GS205" s="20"/>
      <c r="GT205" s="26" t="s">
        <v>442</v>
      </c>
      <c r="GU205" s="20" t="s">
        <v>670</v>
      </c>
      <c r="GV205" s="20"/>
      <c r="GW205" s="20"/>
      <c r="GX205" s="11"/>
      <c r="GY205" s="11"/>
    </row>
    <row r="206" spans="3:207" x14ac:dyDescent="0.3">
      <c r="C206" s="1" t="str">
        <f>TRIM(tblVal[[#This Row],[Category &amp; Name]])</f>
        <v/>
      </c>
      <c r="D206" s="20"/>
      <c r="E206" s="27"/>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0"/>
      <c r="EP206" s="20"/>
      <c r="EQ206" s="20"/>
      <c r="ER206" s="20"/>
      <c r="ES206" s="20"/>
      <c r="ET206" s="20"/>
      <c r="EU206" s="20"/>
      <c r="EV206" s="20"/>
      <c r="EW206" s="20"/>
      <c r="EX206" s="20"/>
      <c r="EY206" s="20"/>
      <c r="EZ206" s="20"/>
      <c r="FA206" s="20"/>
      <c r="FB206" s="20"/>
      <c r="FC206" s="20"/>
      <c r="FD206" s="20"/>
      <c r="FE206" s="20"/>
      <c r="FF206" s="20"/>
      <c r="FG206" s="20"/>
      <c r="FH206" s="20"/>
      <c r="FI206" s="20"/>
      <c r="FJ206" s="20"/>
      <c r="FK206" s="20"/>
      <c r="FL206" s="20"/>
      <c r="FM206" s="20"/>
      <c r="FN206" s="20"/>
      <c r="FO206" s="20"/>
      <c r="FP206" s="20"/>
      <c r="FQ206" s="20"/>
      <c r="FR206" s="20"/>
      <c r="FS206" s="20"/>
      <c r="FT206" s="20"/>
      <c r="FU206" s="20"/>
      <c r="FV206" s="20"/>
      <c r="FW206" s="20"/>
      <c r="FX206" s="20"/>
      <c r="FY206" s="20"/>
      <c r="FZ206" s="20"/>
      <c r="GA206" s="20"/>
      <c r="GB206" s="20"/>
      <c r="GC206" s="20"/>
      <c r="GD206" s="20"/>
      <c r="GE206" s="20"/>
      <c r="GF206" s="20"/>
      <c r="GG206" s="20"/>
      <c r="GH206" s="20"/>
      <c r="GI206" s="20"/>
      <c r="GJ206" s="20"/>
      <c r="GK206" s="20"/>
      <c r="GL206" s="20"/>
      <c r="GM206" s="20"/>
      <c r="GN206" s="20"/>
      <c r="GO206" s="20"/>
      <c r="GP206" s="20"/>
      <c r="GQ206" s="20"/>
      <c r="GR206" s="20"/>
      <c r="GS206" s="20"/>
      <c r="GT206" s="26" t="s">
        <v>443</v>
      </c>
      <c r="GU206" s="20" t="s">
        <v>658</v>
      </c>
      <c r="GV206" s="20"/>
      <c r="GW206" s="20"/>
      <c r="GX206" s="11"/>
      <c r="GY206" s="11"/>
    </row>
    <row r="207" spans="3:207" x14ac:dyDescent="0.3">
      <c r="C207" s="1" t="str">
        <f>TRIM(tblVal[[#This Row],[Category &amp; Name]])</f>
        <v/>
      </c>
      <c r="D207" s="20"/>
      <c r="E207" s="27"/>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c r="EK207" s="20"/>
      <c r="EL207" s="20"/>
      <c r="EM207" s="20"/>
      <c r="EN207" s="20"/>
      <c r="EO207" s="20"/>
      <c r="EP207" s="20"/>
      <c r="EQ207" s="20"/>
      <c r="ER207" s="20"/>
      <c r="ES207" s="20"/>
      <c r="ET207" s="20"/>
      <c r="EU207" s="20"/>
      <c r="EV207" s="20"/>
      <c r="EW207" s="20"/>
      <c r="EX207" s="20"/>
      <c r="EY207" s="20"/>
      <c r="EZ207" s="20"/>
      <c r="FA207" s="20"/>
      <c r="FB207" s="20"/>
      <c r="FC207" s="20"/>
      <c r="FD207" s="20"/>
      <c r="FE207" s="20"/>
      <c r="FF207" s="20"/>
      <c r="FG207" s="20"/>
      <c r="FH207" s="20"/>
      <c r="FI207" s="20"/>
      <c r="FJ207" s="20"/>
      <c r="FK207" s="20"/>
      <c r="FL207" s="20"/>
      <c r="FM207" s="20"/>
      <c r="FN207" s="20"/>
      <c r="FO207" s="20"/>
      <c r="FP207" s="20"/>
      <c r="FQ207" s="20"/>
      <c r="FR207" s="20"/>
      <c r="FS207" s="20"/>
      <c r="FT207" s="20"/>
      <c r="FU207" s="20"/>
      <c r="FV207" s="20"/>
      <c r="FW207" s="20"/>
      <c r="FX207" s="20"/>
      <c r="FY207" s="20"/>
      <c r="FZ207" s="20"/>
      <c r="GA207" s="20"/>
      <c r="GB207" s="20"/>
      <c r="GC207" s="20"/>
      <c r="GD207" s="20"/>
      <c r="GE207" s="20"/>
      <c r="GF207" s="20"/>
      <c r="GG207" s="20"/>
      <c r="GH207" s="20"/>
      <c r="GI207" s="20"/>
      <c r="GJ207" s="20"/>
      <c r="GK207" s="20"/>
      <c r="GL207" s="20"/>
      <c r="GM207" s="20"/>
      <c r="GN207" s="20"/>
      <c r="GO207" s="20"/>
      <c r="GP207" s="20"/>
      <c r="GQ207" s="20"/>
      <c r="GR207" s="20"/>
      <c r="GS207" s="20"/>
      <c r="GT207" s="26" t="s">
        <v>444</v>
      </c>
      <c r="GU207" s="20" t="s">
        <v>640</v>
      </c>
      <c r="GV207" s="20"/>
      <c r="GW207" s="20"/>
      <c r="GX207" s="11"/>
      <c r="GY207" s="11"/>
    </row>
    <row r="208" spans="3:207" x14ac:dyDescent="0.3">
      <c r="C208" s="1" t="str">
        <f>TRIM(tblVal[[#This Row],[Category &amp; Name]])</f>
        <v/>
      </c>
      <c r="D208" s="20"/>
      <c r="E208" s="27"/>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c r="DZ208" s="20"/>
      <c r="EA208" s="20"/>
      <c r="EB208" s="20"/>
      <c r="EC208" s="20"/>
      <c r="ED208" s="20"/>
      <c r="EE208" s="20"/>
      <c r="EF208" s="20"/>
      <c r="EG208" s="20"/>
      <c r="EH208" s="20"/>
      <c r="EI208" s="20"/>
      <c r="EJ208" s="20"/>
      <c r="EK208" s="20"/>
      <c r="EL208" s="20"/>
      <c r="EM208" s="20"/>
      <c r="EN208" s="20"/>
      <c r="EO208" s="20"/>
      <c r="EP208" s="20"/>
      <c r="EQ208" s="20"/>
      <c r="ER208" s="20"/>
      <c r="ES208" s="20"/>
      <c r="ET208" s="20"/>
      <c r="EU208" s="20"/>
      <c r="EV208" s="20"/>
      <c r="EW208" s="20"/>
      <c r="EX208" s="20"/>
      <c r="EY208" s="20"/>
      <c r="EZ208" s="20"/>
      <c r="FA208" s="20"/>
      <c r="FB208" s="20"/>
      <c r="FC208" s="20"/>
      <c r="FD208" s="20"/>
      <c r="FE208" s="20"/>
      <c r="FF208" s="20"/>
      <c r="FG208" s="20"/>
      <c r="FH208" s="20"/>
      <c r="FI208" s="20"/>
      <c r="FJ208" s="20"/>
      <c r="FK208" s="20"/>
      <c r="FL208" s="20"/>
      <c r="FM208" s="20"/>
      <c r="FN208" s="20"/>
      <c r="FO208" s="20"/>
      <c r="FP208" s="20"/>
      <c r="FQ208" s="20"/>
      <c r="FR208" s="20"/>
      <c r="FS208" s="20"/>
      <c r="FT208" s="20"/>
      <c r="FU208" s="20"/>
      <c r="FV208" s="20"/>
      <c r="FW208" s="20"/>
      <c r="FX208" s="20"/>
      <c r="FY208" s="20"/>
      <c r="FZ208" s="20"/>
      <c r="GA208" s="20"/>
      <c r="GB208" s="20"/>
      <c r="GC208" s="20"/>
      <c r="GD208" s="20"/>
      <c r="GE208" s="20"/>
      <c r="GF208" s="20"/>
      <c r="GG208" s="20"/>
      <c r="GH208" s="20"/>
      <c r="GI208" s="20"/>
      <c r="GJ208" s="20"/>
      <c r="GK208" s="20"/>
      <c r="GL208" s="20"/>
      <c r="GM208" s="20"/>
      <c r="GN208" s="20"/>
      <c r="GO208" s="20"/>
      <c r="GP208" s="20"/>
      <c r="GQ208" s="20"/>
      <c r="GR208" s="20"/>
      <c r="GS208" s="20"/>
      <c r="GT208" s="26" t="s">
        <v>445</v>
      </c>
      <c r="GU208" s="20" t="s">
        <v>688</v>
      </c>
      <c r="GV208" s="20"/>
      <c r="GW208" s="20"/>
      <c r="GX208" s="11"/>
      <c r="GY208" s="11"/>
    </row>
    <row r="209" spans="3:207" x14ac:dyDescent="0.3">
      <c r="C209" s="1" t="str">
        <f>TRIM(tblVal[[#This Row],[Category &amp; Name]])</f>
        <v/>
      </c>
      <c r="D209" s="20"/>
      <c r="E209" s="27"/>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0"/>
      <c r="ER209" s="20"/>
      <c r="ES209" s="20"/>
      <c r="ET209" s="20"/>
      <c r="EU209" s="20"/>
      <c r="EV209" s="20"/>
      <c r="EW209" s="20"/>
      <c r="EX209" s="20"/>
      <c r="EY209" s="20"/>
      <c r="EZ209" s="20"/>
      <c r="FA209" s="20"/>
      <c r="FB209" s="20"/>
      <c r="FC209" s="20"/>
      <c r="FD209" s="20"/>
      <c r="FE209" s="20"/>
      <c r="FF209" s="20"/>
      <c r="FG209" s="20"/>
      <c r="FH209" s="20"/>
      <c r="FI209" s="20"/>
      <c r="FJ209" s="20"/>
      <c r="FK209" s="20"/>
      <c r="FL209" s="20"/>
      <c r="FM209" s="20"/>
      <c r="FN209" s="20"/>
      <c r="FO209" s="20"/>
      <c r="FP209" s="20"/>
      <c r="FQ209" s="20"/>
      <c r="FR209" s="20"/>
      <c r="FS209" s="20"/>
      <c r="FT209" s="20"/>
      <c r="FU209" s="20"/>
      <c r="FV209" s="20"/>
      <c r="FW209" s="20"/>
      <c r="FX209" s="20"/>
      <c r="FY209" s="20"/>
      <c r="FZ209" s="20"/>
      <c r="GA209" s="20"/>
      <c r="GB209" s="20"/>
      <c r="GC209" s="20"/>
      <c r="GD209" s="20"/>
      <c r="GE209" s="20"/>
      <c r="GF209" s="20"/>
      <c r="GG209" s="20"/>
      <c r="GH209" s="20"/>
      <c r="GI209" s="20"/>
      <c r="GJ209" s="20"/>
      <c r="GK209" s="20"/>
      <c r="GL209" s="20"/>
      <c r="GM209" s="20"/>
      <c r="GN209" s="20"/>
      <c r="GO209" s="20"/>
      <c r="GP209" s="20"/>
      <c r="GQ209" s="20"/>
      <c r="GR209" s="20"/>
      <c r="GS209" s="20"/>
      <c r="GT209" s="26" t="s">
        <v>446</v>
      </c>
      <c r="GU209" s="20" t="s">
        <v>658</v>
      </c>
      <c r="GV209" s="20"/>
      <c r="GW209" s="20"/>
      <c r="GX209" s="11"/>
      <c r="GY209" s="11"/>
    </row>
    <row r="210" spans="3:207" x14ac:dyDescent="0.3">
      <c r="C210" s="1" t="str">
        <f>TRIM(tblVal[[#This Row],[Category &amp; Name]])</f>
        <v/>
      </c>
      <c r="D210" s="20"/>
      <c r="E210" s="27"/>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20"/>
      <c r="EE210" s="20"/>
      <c r="EF210" s="20"/>
      <c r="EG210" s="20"/>
      <c r="EH210" s="20"/>
      <c r="EI210" s="20"/>
      <c r="EJ210" s="20"/>
      <c r="EK210" s="20"/>
      <c r="EL210" s="20"/>
      <c r="EM210" s="20"/>
      <c r="EN210" s="20"/>
      <c r="EO210" s="20"/>
      <c r="EP210" s="20"/>
      <c r="EQ210" s="20"/>
      <c r="ER210" s="20"/>
      <c r="ES210" s="20"/>
      <c r="ET210" s="20"/>
      <c r="EU210" s="20"/>
      <c r="EV210" s="20"/>
      <c r="EW210" s="20"/>
      <c r="EX210" s="20"/>
      <c r="EY210" s="20"/>
      <c r="EZ210" s="20"/>
      <c r="FA210" s="20"/>
      <c r="FB210" s="20"/>
      <c r="FC210" s="20"/>
      <c r="FD210" s="20"/>
      <c r="FE210" s="20"/>
      <c r="FF210" s="20"/>
      <c r="FG210" s="20"/>
      <c r="FH210" s="20"/>
      <c r="FI210" s="20"/>
      <c r="FJ210" s="20"/>
      <c r="FK210" s="20"/>
      <c r="FL210" s="20"/>
      <c r="FM210" s="20"/>
      <c r="FN210" s="20"/>
      <c r="FO210" s="20"/>
      <c r="FP210" s="20"/>
      <c r="FQ210" s="20"/>
      <c r="FR210" s="20"/>
      <c r="FS210" s="20"/>
      <c r="FT210" s="20"/>
      <c r="FU210" s="20"/>
      <c r="FV210" s="20"/>
      <c r="FW210" s="20"/>
      <c r="FX210" s="20"/>
      <c r="FY210" s="20"/>
      <c r="FZ210" s="20"/>
      <c r="GA210" s="20"/>
      <c r="GB210" s="20"/>
      <c r="GC210" s="20"/>
      <c r="GD210" s="20"/>
      <c r="GE210" s="20"/>
      <c r="GF210" s="20"/>
      <c r="GG210" s="20"/>
      <c r="GH210" s="20"/>
      <c r="GI210" s="20"/>
      <c r="GJ210" s="20"/>
      <c r="GK210" s="20"/>
      <c r="GL210" s="20"/>
      <c r="GM210" s="20"/>
      <c r="GN210" s="20"/>
      <c r="GO210" s="20"/>
      <c r="GP210" s="20"/>
      <c r="GQ210" s="20"/>
      <c r="GR210" s="20"/>
      <c r="GS210" s="20"/>
      <c r="GT210" s="26" t="s">
        <v>447</v>
      </c>
      <c r="GU210" s="20" t="s">
        <v>670</v>
      </c>
      <c r="GV210" s="20"/>
      <c r="GW210" s="20"/>
      <c r="GX210" s="11"/>
      <c r="GY210" s="11"/>
    </row>
    <row r="211" spans="3:207" x14ac:dyDescent="0.3">
      <c r="C211" s="1" t="str">
        <f>TRIM(tblVal[[#This Row],[Category &amp; Name]])</f>
        <v/>
      </c>
      <c r="D211" s="20"/>
      <c r="E211" s="27"/>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c r="EZ211" s="20"/>
      <c r="FA211" s="20"/>
      <c r="FB211" s="20"/>
      <c r="FC211" s="20"/>
      <c r="FD211" s="20"/>
      <c r="FE211" s="20"/>
      <c r="FF211" s="20"/>
      <c r="FG211" s="20"/>
      <c r="FH211" s="20"/>
      <c r="FI211" s="20"/>
      <c r="FJ211" s="20"/>
      <c r="FK211" s="20"/>
      <c r="FL211" s="20"/>
      <c r="FM211" s="20"/>
      <c r="FN211" s="20"/>
      <c r="FO211" s="20"/>
      <c r="FP211" s="20"/>
      <c r="FQ211" s="20"/>
      <c r="FR211" s="20"/>
      <c r="FS211" s="20"/>
      <c r="FT211" s="20"/>
      <c r="FU211" s="20"/>
      <c r="FV211" s="20"/>
      <c r="FW211" s="20"/>
      <c r="FX211" s="20"/>
      <c r="FY211" s="20"/>
      <c r="FZ211" s="20"/>
      <c r="GA211" s="20"/>
      <c r="GB211" s="20"/>
      <c r="GC211" s="20"/>
      <c r="GD211" s="20"/>
      <c r="GE211" s="20"/>
      <c r="GF211" s="20"/>
      <c r="GG211" s="20"/>
      <c r="GH211" s="20"/>
      <c r="GI211" s="20"/>
      <c r="GJ211" s="20"/>
      <c r="GK211" s="20"/>
      <c r="GL211" s="20"/>
      <c r="GM211" s="20"/>
      <c r="GN211" s="20"/>
      <c r="GO211" s="20"/>
      <c r="GP211" s="20"/>
      <c r="GQ211" s="20"/>
      <c r="GR211" s="20"/>
      <c r="GS211" s="20"/>
      <c r="GT211" s="26" t="s">
        <v>448</v>
      </c>
      <c r="GU211" s="20" t="s">
        <v>688</v>
      </c>
      <c r="GV211" s="20"/>
      <c r="GW211" s="20"/>
      <c r="GX211" s="11"/>
      <c r="GY211" s="11"/>
    </row>
    <row r="212" spans="3:207" x14ac:dyDescent="0.3">
      <c r="C212" s="1" t="str">
        <f>TRIM(tblVal[[#This Row],[Category &amp; Name]])</f>
        <v/>
      </c>
      <c r="D212" s="20"/>
      <c r="E212" s="27"/>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c r="EK212" s="20"/>
      <c r="EL212" s="20"/>
      <c r="EM212" s="20"/>
      <c r="EN212" s="20"/>
      <c r="EO212" s="20"/>
      <c r="EP212" s="20"/>
      <c r="EQ212" s="20"/>
      <c r="ER212" s="20"/>
      <c r="ES212" s="20"/>
      <c r="ET212" s="20"/>
      <c r="EU212" s="20"/>
      <c r="EV212" s="20"/>
      <c r="EW212" s="20"/>
      <c r="EX212" s="20"/>
      <c r="EY212" s="20"/>
      <c r="EZ212" s="20"/>
      <c r="FA212" s="20"/>
      <c r="FB212" s="20"/>
      <c r="FC212" s="20"/>
      <c r="FD212" s="20"/>
      <c r="FE212" s="20"/>
      <c r="FF212" s="20"/>
      <c r="FG212" s="20"/>
      <c r="FH212" s="20"/>
      <c r="FI212" s="20"/>
      <c r="FJ212" s="20"/>
      <c r="FK212" s="20"/>
      <c r="FL212" s="20"/>
      <c r="FM212" s="20"/>
      <c r="FN212" s="20"/>
      <c r="FO212" s="20"/>
      <c r="FP212" s="20"/>
      <c r="FQ212" s="20"/>
      <c r="FR212" s="20"/>
      <c r="FS212" s="20"/>
      <c r="FT212" s="20"/>
      <c r="FU212" s="20"/>
      <c r="FV212" s="20"/>
      <c r="FW212" s="20"/>
      <c r="FX212" s="20"/>
      <c r="FY212" s="20"/>
      <c r="FZ212" s="20"/>
      <c r="GA212" s="20"/>
      <c r="GB212" s="20"/>
      <c r="GC212" s="20"/>
      <c r="GD212" s="20"/>
      <c r="GE212" s="20"/>
      <c r="GF212" s="20"/>
      <c r="GG212" s="20"/>
      <c r="GH212" s="20"/>
      <c r="GI212" s="20"/>
      <c r="GJ212" s="20"/>
      <c r="GK212" s="20"/>
      <c r="GL212" s="20"/>
      <c r="GM212" s="20"/>
      <c r="GN212" s="20"/>
      <c r="GO212" s="20"/>
      <c r="GP212" s="20"/>
      <c r="GQ212" s="20"/>
      <c r="GR212" s="20"/>
      <c r="GS212" s="20"/>
      <c r="GT212" s="26" t="s">
        <v>449</v>
      </c>
      <c r="GU212" s="20" t="s">
        <v>688</v>
      </c>
      <c r="GV212" s="20"/>
      <c r="GW212" s="20"/>
      <c r="GX212" s="11"/>
      <c r="GY212" s="11"/>
    </row>
    <row r="213" spans="3:207" x14ac:dyDescent="0.3">
      <c r="C213" s="1" t="str">
        <f>TRIM(tblVal[[#This Row],[Category &amp; Name]])</f>
        <v/>
      </c>
      <c r="D213" s="20"/>
      <c r="E213" s="27"/>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c r="EK213" s="20"/>
      <c r="EL213" s="20"/>
      <c r="EM213" s="20"/>
      <c r="EN213" s="20"/>
      <c r="EO213" s="20"/>
      <c r="EP213" s="20"/>
      <c r="EQ213" s="20"/>
      <c r="ER213" s="20"/>
      <c r="ES213" s="20"/>
      <c r="ET213" s="20"/>
      <c r="EU213" s="20"/>
      <c r="EV213" s="20"/>
      <c r="EW213" s="20"/>
      <c r="EX213" s="20"/>
      <c r="EY213" s="20"/>
      <c r="EZ213" s="20"/>
      <c r="FA213" s="20"/>
      <c r="FB213" s="20"/>
      <c r="FC213" s="20"/>
      <c r="FD213" s="20"/>
      <c r="FE213" s="20"/>
      <c r="FF213" s="20"/>
      <c r="FG213" s="20"/>
      <c r="FH213" s="20"/>
      <c r="FI213" s="20"/>
      <c r="FJ213" s="20"/>
      <c r="FK213" s="20"/>
      <c r="FL213" s="20"/>
      <c r="FM213" s="20"/>
      <c r="FN213" s="20"/>
      <c r="FO213" s="20"/>
      <c r="FP213" s="20"/>
      <c r="FQ213" s="20"/>
      <c r="FR213" s="20"/>
      <c r="FS213" s="20"/>
      <c r="FT213" s="20"/>
      <c r="FU213" s="20"/>
      <c r="FV213" s="20"/>
      <c r="FW213" s="20"/>
      <c r="FX213" s="20"/>
      <c r="FY213" s="20"/>
      <c r="FZ213" s="20"/>
      <c r="GA213" s="20"/>
      <c r="GB213" s="20"/>
      <c r="GC213" s="20"/>
      <c r="GD213" s="20"/>
      <c r="GE213" s="20"/>
      <c r="GF213" s="20"/>
      <c r="GG213" s="20"/>
      <c r="GH213" s="20"/>
      <c r="GI213" s="20"/>
      <c r="GJ213" s="20"/>
      <c r="GK213" s="20"/>
      <c r="GL213" s="20"/>
      <c r="GM213" s="20"/>
      <c r="GN213" s="20"/>
      <c r="GO213" s="20"/>
      <c r="GP213" s="20"/>
      <c r="GQ213" s="20"/>
      <c r="GR213" s="20"/>
      <c r="GS213" s="20"/>
      <c r="GT213" s="26" t="s">
        <v>450</v>
      </c>
      <c r="GU213" s="20" t="s">
        <v>658</v>
      </c>
      <c r="GV213" s="20"/>
      <c r="GW213" s="20"/>
      <c r="GX213" s="11"/>
      <c r="GY213" s="11"/>
    </row>
    <row r="214" spans="3:207" x14ac:dyDescent="0.3">
      <c r="C214" s="1" t="str">
        <f>TRIM(tblVal[[#This Row],[Category &amp; Name]])</f>
        <v/>
      </c>
      <c r="D214" s="20"/>
      <c r="E214" s="27"/>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c r="FX214" s="20"/>
      <c r="FY214" s="20"/>
      <c r="FZ214" s="20"/>
      <c r="GA214" s="20"/>
      <c r="GB214" s="20"/>
      <c r="GC214" s="20"/>
      <c r="GD214" s="20"/>
      <c r="GE214" s="20"/>
      <c r="GF214" s="20"/>
      <c r="GG214" s="20"/>
      <c r="GH214" s="20"/>
      <c r="GI214" s="20"/>
      <c r="GJ214" s="20"/>
      <c r="GK214" s="20"/>
      <c r="GL214" s="20"/>
      <c r="GM214" s="20"/>
      <c r="GN214" s="20"/>
      <c r="GO214" s="20"/>
      <c r="GP214" s="20"/>
      <c r="GQ214" s="20"/>
      <c r="GR214" s="20"/>
      <c r="GS214" s="20"/>
      <c r="GT214" s="26" t="s">
        <v>451</v>
      </c>
      <c r="GU214" s="20" t="s">
        <v>688</v>
      </c>
      <c r="GV214" s="20"/>
      <c r="GW214" s="20"/>
      <c r="GX214" s="11"/>
      <c r="GY214" s="11"/>
    </row>
    <row r="215" spans="3:207" x14ac:dyDescent="0.3">
      <c r="C215" s="1" t="str">
        <f>TRIM(tblVal[[#This Row],[Category &amp; Name]])</f>
        <v/>
      </c>
      <c r="D215" s="20"/>
      <c r="E215" s="27"/>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c r="EK215" s="20"/>
      <c r="EL215" s="20"/>
      <c r="EM215" s="20"/>
      <c r="EN215" s="20"/>
      <c r="EO215" s="20"/>
      <c r="EP215" s="20"/>
      <c r="EQ215" s="20"/>
      <c r="ER215" s="20"/>
      <c r="ES215" s="20"/>
      <c r="ET215" s="20"/>
      <c r="EU215" s="20"/>
      <c r="EV215" s="20"/>
      <c r="EW215" s="20"/>
      <c r="EX215" s="20"/>
      <c r="EY215" s="20"/>
      <c r="EZ215" s="20"/>
      <c r="FA215" s="20"/>
      <c r="FB215" s="20"/>
      <c r="FC215" s="20"/>
      <c r="FD215" s="20"/>
      <c r="FE215" s="20"/>
      <c r="FF215" s="20"/>
      <c r="FG215" s="20"/>
      <c r="FH215" s="20"/>
      <c r="FI215" s="20"/>
      <c r="FJ215" s="20"/>
      <c r="FK215" s="20"/>
      <c r="FL215" s="20"/>
      <c r="FM215" s="20"/>
      <c r="FN215" s="20"/>
      <c r="FO215" s="20"/>
      <c r="FP215" s="20"/>
      <c r="FQ215" s="20"/>
      <c r="FR215" s="20"/>
      <c r="FS215" s="20"/>
      <c r="FT215" s="20"/>
      <c r="FU215" s="20"/>
      <c r="FV215" s="20"/>
      <c r="FW215" s="20"/>
      <c r="FX215" s="20"/>
      <c r="FY215" s="20"/>
      <c r="FZ215" s="20"/>
      <c r="GA215" s="20"/>
      <c r="GB215" s="20"/>
      <c r="GC215" s="20"/>
      <c r="GD215" s="20"/>
      <c r="GE215" s="20"/>
      <c r="GF215" s="20"/>
      <c r="GG215" s="20"/>
      <c r="GH215" s="20"/>
      <c r="GI215" s="20"/>
      <c r="GJ215" s="20"/>
      <c r="GK215" s="20"/>
      <c r="GL215" s="20"/>
      <c r="GM215" s="20"/>
      <c r="GN215" s="20"/>
      <c r="GO215" s="20"/>
      <c r="GP215" s="20"/>
      <c r="GQ215" s="20"/>
      <c r="GR215" s="20"/>
      <c r="GS215" s="20"/>
      <c r="GT215" s="26" t="s">
        <v>452</v>
      </c>
      <c r="GU215" s="20" t="s">
        <v>688</v>
      </c>
      <c r="GV215" s="20"/>
      <c r="GW215" s="20"/>
      <c r="GX215" s="11"/>
      <c r="GY215" s="11"/>
    </row>
    <row r="216" spans="3:207" x14ac:dyDescent="0.3">
      <c r="C216" s="1" t="str">
        <f>TRIM(tblVal[[#This Row],[Category &amp; Name]])</f>
        <v/>
      </c>
      <c r="D216" s="20"/>
      <c r="E216" s="27"/>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c r="EK216" s="20"/>
      <c r="EL216" s="20"/>
      <c r="EM216" s="20"/>
      <c r="EN216" s="20"/>
      <c r="EO216" s="20"/>
      <c r="EP216" s="20"/>
      <c r="EQ216" s="20"/>
      <c r="ER216" s="20"/>
      <c r="ES216" s="20"/>
      <c r="ET216" s="20"/>
      <c r="EU216" s="20"/>
      <c r="EV216" s="20"/>
      <c r="EW216" s="20"/>
      <c r="EX216" s="20"/>
      <c r="EY216" s="20"/>
      <c r="EZ216" s="20"/>
      <c r="FA216" s="20"/>
      <c r="FB216" s="20"/>
      <c r="FC216" s="20"/>
      <c r="FD216" s="20"/>
      <c r="FE216" s="20"/>
      <c r="FF216" s="20"/>
      <c r="FG216" s="20"/>
      <c r="FH216" s="20"/>
      <c r="FI216" s="20"/>
      <c r="FJ216" s="20"/>
      <c r="FK216" s="20"/>
      <c r="FL216" s="20"/>
      <c r="FM216" s="20"/>
      <c r="FN216" s="20"/>
      <c r="FO216" s="20"/>
      <c r="FP216" s="20"/>
      <c r="FQ216" s="20"/>
      <c r="FR216" s="20"/>
      <c r="FS216" s="20"/>
      <c r="FT216" s="20"/>
      <c r="FU216" s="20"/>
      <c r="FV216" s="20"/>
      <c r="FW216" s="20"/>
      <c r="FX216" s="20"/>
      <c r="FY216" s="20"/>
      <c r="FZ216" s="20"/>
      <c r="GA216" s="20"/>
      <c r="GB216" s="20"/>
      <c r="GC216" s="20"/>
      <c r="GD216" s="20"/>
      <c r="GE216" s="20"/>
      <c r="GF216" s="20"/>
      <c r="GG216" s="20"/>
      <c r="GH216" s="20"/>
      <c r="GI216" s="20"/>
      <c r="GJ216" s="20"/>
      <c r="GK216" s="20"/>
      <c r="GL216" s="20"/>
      <c r="GM216" s="20"/>
      <c r="GN216" s="20"/>
      <c r="GO216" s="20"/>
      <c r="GP216" s="20"/>
      <c r="GQ216" s="20"/>
      <c r="GR216" s="20"/>
      <c r="GS216" s="20"/>
      <c r="GT216" s="26" t="s">
        <v>453</v>
      </c>
      <c r="GU216" s="20" t="s">
        <v>658</v>
      </c>
      <c r="GV216" s="20"/>
      <c r="GW216" s="20"/>
      <c r="GX216" s="11"/>
      <c r="GY216" s="11"/>
    </row>
    <row r="217" spans="3:207" x14ac:dyDescent="0.3">
      <c r="C217" s="1" t="str">
        <f>TRIM(tblVal[[#This Row],[Category &amp; Name]])</f>
        <v/>
      </c>
      <c r="D217" s="20"/>
      <c r="E217" s="27"/>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c r="DZ217" s="20"/>
      <c r="EA217" s="20"/>
      <c r="EB217" s="20"/>
      <c r="EC217" s="20"/>
      <c r="ED217" s="20"/>
      <c r="EE217" s="20"/>
      <c r="EF217" s="20"/>
      <c r="EG217" s="20"/>
      <c r="EH217" s="20"/>
      <c r="EI217" s="20"/>
      <c r="EJ217" s="20"/>
      <c r="EK217" s="20"/>
      <c r="EL217" s="20"/>
      <c r="EM217" s="20"/>
      <c r="EN217" s="20"/>
      <c r="EO217" s="20"/>
      <c r="EP217" s="20"/>
      <c r="EQ217" s="20"/>
      <c r="ER217" s="20"/>
      <c r="ES217" s="20"/>
      <c r="ET217" s="20"/>
      <c r="EU217" s="20"/>
      <c r="EV217" s="20"/>
      <c r="EW217" s="20"/>
      <c r="EX217" s="20"/>
      <c r="EY217" s="20"/>
      <c r="EZ217" s="20"/>
      <c r="FA217" s="20"/>
      <c r="FB217" s="20"/>
      <c r="FC217" s="20"/>
      <c r="FD217" s="20"/>
      <c r="FE217" s="20"/>
      <c r="FF217" s="20"/>
      <c r="FG217" s="20"/>
      <c r="FH217" s="20"/>
      <c r="FI217" s="20"/>
      <c r="FJ217" s="20"/>
      <c r="FK217" s="20"/>
      <c r="FL217" s="20"/>
      <c r="FM217" s="20"/>
      <c r="FN217" s="20"/>
      <c r="FO217" s="20"/>
      <c r="FP217" s="20"/>
      <c r="FQ217" s="20"/>
      <c r="FR217" s="20"/>
      <c r="FS217" s="20"/>
      <c r="FT217" s="20"/>
      <c r="FU217" s="20"/>
      <c r="FV217" s="20"/>
      <c r="FW217" s="20"/>
      <c r="FX217" s="20"/>
      <c r="FY217" s="20"/>
      <c r="FZ217" s="20"/>
      <c r="GA217" s="20"/>
      <c r="GB217" s="20"/>
      <c r="GC217" s="20"/>
      <c r="GD217" s="20"/>
      <c r="GE217" s="20"/>
      <c r="GF217" s="20"/>
      <c r="GG217" s="20"/>
      <c r="GH217" s="20"/>
      <c r="GI217" s="20"/>
      <c r="GJ217" s="20"/>
      <c r="GK217" s="20"/>
      <c r="GL217" s="20"/>
      <c r="GM217" s="20"/>
      <c r="GN217" s="20"/>
      <c r="GO217" s="20"/>
      <c r="GP217" s="20"/>
      <c r="GQ217" s="20"/>
      <c r="GR217" s="20"/>
      <c r="GS217" s="20"/>
      <c r="GT217" s="26" t="s">
        <v>454</v>
      </c>
      <c r="GU217" s="20" t="s">
        <v>688</v>
      </c>
      <c r="GV217" s="20"/>
      <c r="GW217" s="20"/>
      <c r="GX217" s="11"/>
      <c r="GY217" s="11"/>
    </row>
    <row r="218" spans="3:207" x14ac:dyDescent="0.3">
      <c r="C218" s="1" t="str">
        <f>TRIM(tblVal[[#This Row],[Category &amp; Name]])</f>
        <v/>
      </c>
      <c r="D218" s="20"/>
      <c r="E218" s="27"/>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c r="DR218" s="20"/>
      <c r="DS218" s="20"/>
      <c r="DT218" s="20"/>
      <c r="DU218" s="20"/>
      <c r="DV218" s="20"/>
      <c r="DW218" s="20"/>
      <c r="DX218" s="20"/>
      <c r="DY218" s="20"/>
      <c r="DZ218" s="20"/>
      <c r="EA218" s="20"/>
      <c r="EB218" s="20"/>
      <c r="EC218" s="20"/>
      <c r="ED218" s="20"/>
      <c r="EE218" s="20"/>
      <c r="EF218" s="20"/>
      <c r="EG218" s="20"/>
      <c r="EH218" s="20"/>
      <c r="EI218" s="20"/>
      <c r="EJ218" s="20"/>
      <c r="EK218" s="20"/>
      <c r="EL218" s="20"/>
      <c r="EM218" s="20"/>
      <c r="EN218" s="20"/>
      <c r="EO218" s="20"/>
      <c r="EP218" s="20"/>
      <c r="EQ218" s="20"/>
      <c r="ER218" s="20"/>
      <c r="ES218" s="20"/>
      <c r="ET218" s="20"/>
      <c r="EU218" s="20"/>
      <c r="EV218" s="20"/>
      <c r="EW218" s="20"/>
      <c r="EX218" s="20"/>
      <c r="EY218" s="20"/>
      <c r="EZ218" s="20"/>
      <c r="FA218" s="20"/>
      <c r="FB218" s="20"/>
      <c r="FC218" s="20"/>
      <c r="FD218" s="20"/>
      <c r="FE218" s="20"/>
      <c r="FF218" s="20"/>
      <c r="FG218" s="20"/>
      <c r="FH218" s="20"/>
      <c r="FI218" s="20"/>
      <c r="FJ218" s="20"/>
      <c r="FK218" s="20"/>
      <c r="FL218" s="20"/>
      <c r="FM218" s="20"/>
      <c r="FN218" s="20"/>
      <c r="FO218" s="20"/>
      <c r="FP218" s="20"/>
      <c r="FQ218" s="20"/>
      <c r="FR218" s="20"/>
      <c r="FS218" s="20"/>
      <c r="FT218" s="20"/>
      <c r="FU218" s="20"/>
      <c r="FV218" s="20"/>
      <c r="FW218" s="20"/>
      <c r="FX218" s="20"/>
      <c r="FY218" s="20"/>
      <c r="FZ218" s="20"/>
      <c r="GA218" s="20"/>
      <c r="GB218" s="20"/>
      <c r="GC218" s="20"/>
      <c r="GD218" s="20"/>
      <c r="GE218" s="20"/>
      <c r="GF218" s="20"/>
      <c r="GG218" s="20"/>
      <c r="GH218" s="20"/>
      <c r="GI218" s="20"/>
      <c r="GJ218" s="20"/>
      <c r="GK218" s="20"/>
      <c r="GL218" s="20"/>
      <c r="GM218" s="20"/>
      <c r="GN218" s="20"/>
      <c r="GO218" s="20"/>
      <c r="GP218" s="20"/>
      <c r="GQ218" s="20"/>
      <c r="GR218" s="20"/>
      <c r="GS218" s="20"/>
      <c r="GT218" s="26" t="s">
        <v>455</v>
      </c>
      <c r="GU218" s="20" t="s">
        <v>688</v>
      </c>
      <c r="GV218" s="20"/>
      <c r="GW218" s="20"/>
      <c r="GX218" s="11"/>
      <c r="GY218" s="11"/>
    </row>
    <row r="219" spans="3:207" x14ac:dyDescent="0.3">
      <c r="C219" s="1" t="str">
        <f>TRIM(tblVal[[#This Row],[Category &amp; Name]])</f>
        <v/>
      </c>
      <c r="D219" s="20"/>
      <c r="E219" s="27"/>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c r="FX219" s="20"/>
      <c r="FY219" s="20"/>
      <c r="FZ219" s="20"/>
      <c r="GA219" s="20"/>
      <c r="GB219" s="20"/>
      <c r="GC219" s="20"/>
      <c r="GD219" s="20"/>
      <c r="GE219" s="20"/>
      <c r="GF219" s="20"/>
      <c r="GG219" s="20"/>
      <c r="GH219" s="20"/>
      <c r="GI219" s="20"/>
      <c r="GJ219" s="20"/>
      <c r="GK219" s="20"/>
      <c r="GL219" s="20"/>
      <c r="GM219" s="20"/>
      <c r="GN219" s="20"/>
      <c r="GO219" s="20"/>
      <c r="GP219" s="20"/>
      <c r="GQ219" s="20"/>
      <c r="GR219" s="20"/>
      <c r="GS219" s="20"/>
      <c r="GT219" s="26" t="s">
        <v>456</v>
      </c>
      <c r="GU219" s="20" t="s">
        <v>688</v>
      </c>
      <c r="GV219" s="20"/>
      <c r="GW219" s="20"/>
      <c r="GX219" s="11"/>
      <c r="GY219" s="11"/>
    </row>
    <row r="220" spans="3:207" x14ac:dyDescent="0.3">
      <c r="C220" s="1" t="str">
        <f>TRIM(tblVal[[#This Row],[Category &amp; Name]])</f>
        <v/>
      </c>
      <c r="D220" s="20"/>
      <c r="E220" s="27"/>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c r="DR220" s="20"/>
      <c r="DS220" s="20"/>
      <c r="DT220" s="20"/>
      <c r="DU220" s="20"/>
      <c r="DV220" s="20"/>
      <c r="DW220" s="20"/>
      <c r="DX220" s="20"/>
      <c r="DY220" s="20"/>
      <c r="DZ220" s="20"/>
      <c r="EA220" s="20"/>
      <c r="EB220" s="20"/>
      <c r="EC220" s="20"/>
      <c r="ED220" s="20"/>
      <c r="EE220" s="20"/>
      <c r="EF220" s="20"/>
      <c r="EG220" s="20"/>
      <c r="EH220" s="20"/>
      <c r="EI220" s="20"/>
      <c r="EJ220" s="20"/>
      <c r="EK220" s="20"/>
      <c r="EL220" s="20"/>
      <c r="EM220" s="20"/>
      <c r="EN220" s="20"/>
      <c r="EO220" s="20"/>
      <c r="EP220" s="20"/>
      <c r="EQ220" s="20"/>
      <c r="ER220" s="20"/>
      <c r="ES220" s="20"/>
      <c r="ET220" s="20"/>
      <c r="EU220" s="20"/>
      <c r="EV220" s="20"/>
      <c r="EW220" s="20"/>
      <c r="EX220" s="20"/>
      <c r="EY220" s="20"/>
      <c r="EZ220" s="20"/>
      <c r="FA220" s="20"/>
      <c r="FB220" s="20"/>
      <c r="FC220" s="20"/>
      <c r="FD220" s="20"/>
      <c r="FE220" s="20"/>
      <c r="FF220" s="20"/>
      <c r="FG220" s="20"/>
      <c r="FH220" s="20"/>
      <c r="FI220" s="20"/>
      <c r="FJ220" s="20"/>
      <c r="FK220" s="20"/>
      <c r="FL220" s="20"/>
      <c r="FM220" s="20"/>
      <c r="FN220" s="20"/>
      <c r="FO220" s="20"/>
      <c r="FP220" s="20"/>
      <c r="FQ220" s="20"/>
      <c r="FR220" s="20"/>
      <c r="FS220" s="20"/>
      <c r="FT220" s="20"/>
      <c r="FU220" s="20"/>
      <c r="FV220" s="20"/>
      <c r="FW220" s="20"/>
      <c r="FX220" s="20"/>
      <c r="FY220" s="20"/>
      <c r="FZ220" s="20"/>
      <c r="GA220" s="20"/>
      <c r="GB220" s="20"/>
      <c r="GC220" s="20"/>
      <c r="GD220" s="20"/>
      <c r="GE220" s="20"/>
      <c r="GF220" s="20"/>
      <c r="GG220" s="20"/>
      <c r="GH220" s="20"/>
      <c r="GI220" s="20"/>
      <c r="GJ220" s="20"/>
      <c r="GK220" s="20"/>
      <c r="GL220" s="20"/>
      <c r="GM220" s="20"/>
      <c r="GN220" s="20"/>
      <c r="GO220" s="20"/>
      <c r="GP220" s="20"/>
      <c r="GQ220" s="20"/>
      <c r="GR220" s="20"/>
      <c r="GS220" s="20"/>
      <c r="GT220" s="26" t="s">
        <v>457</v>
      </c>
      <c r="GU220" s="20" t="s">
        <v>688</v>
      </c>
      <c r="GV220" s="20"/>
      <c r="GW220" s="20"/>
      <c r="GX220" s="11"/>
      <c r="GY220" s="11"/>
    </row>
    <row r="221" spans="3:207" x14ac:dyDescent="0.3">
      <c r="C221" s="1" t="str">
        <f>TRIM(tblVal[[#This Row],[Category &amp; Name]])</f>
        <v/>
      </c>
      <c r="D221" s="20"/>
      <c r="E221" s="27"/>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c r="DZ221" s="20"/>
      <c r="EA221" s="20"/>
      <c r="EB221" s="20"/>
      <c r="EC221" s="20"/>
      <c r="ED221" s="20"/>
      <c r="EE221" s="20"/>
      <c r="EF221" s="20"/>
      <c r="EG221" s="20"/>
      <c r="EH221" s="20"/>
      <c r="EI221" s="20"/>
      <c r="EJ221" s="20"/>
      <c r="EK221" s="20"/>
      <c r="EL221" s="20"/>
      <c r="EM221" s="20"/>
      <c r="EN221" s="20"/>
      <c r="EO221" s="20"/>
      <c r="EP221" s="20"/>
      <c r="EQ221" s="20"/>
      <c r="ER221" s="20"/>
      <c r="ES221" s="20"/>
      <c r="ET221" s="20"/>
      <c r="EU221" s="20"/>
      <c r="EV221" s="20"/>
      <c r="EW221" s="20"/>
      <c r="EX221" s="20"/>
      <c r="EY221" s="20"/>
      <c r="EZ221" s="20"/>
      <c r="FA221" s="20"/>
      <c r="FB221" s="20"/>
      <c r="FC221" s="20"/>
      <c r="FD221" s="20"/>
      <c r="FE221" s="20"/>
      <c r="FF221" s="20"/>
      <c r="FG221" s="20"/>
      <c r="FH221" s="20"/>
      <c r="FI221" s="20"/>
      <c r="FJ221" s="20"/>
      <c r="FK221" s="20"/>
      <c r="FL221" s="20"/>
      <c r="FM221" s="20"/>
      <c r="FN221" s="20"/>
      <c r="FO221" s="20"/>
      <c r="FP221" s="20"/>
      <c r="FQ221" s="20"/>
      <c r="FR221" s="20"/>
      <c r="FS221" s="20"/>
      <c r="FT221" s="20"/>
      <c r="FU221" s="20"/>
      <c r="FV221" s="20"/>
      <c r="FW221" s="20"/>
      <c r="FX221" s="20"/>
      <c r="FY221" s="20"/>
      <c r="FZ221" s="20"/>
      <c r="GA221" s="20"/>
      <c r="GB221" s="20"/>
      <c r="GC221" s="20"/>
      <c r="GD221" s="20"/>
      <c r="GE221" s="20"/>
      <c r="GF221" s="20"/>
      <c r="GG221" s="20"/>
      <c r="GH221" s="20"/>
      <c r="GI221" s="20"/>
      <c r="GJ221" s="20"/>
      <c r="GK221" s="20"/>
      <c r="GL221" s="20"/>
      <c r="GM221" s="20"/>
      <c r="GN221" s="20"/>
      <c r="GO221" s="20"/>
      <c r="GP221" s="20"/>
      <c r="GQ221" s="20"/>
      <c r="GR221" s="20"/>
      <c r="GS221" s="20"/>
      <c r="GT221" s="26" t="s">
        <v>458</v>
      </c>
      <c r="GU221" s="20" t="s">
        <v>688</v>
      </c>
      <c r="GV221" s="20"/>
      <c r="GW221" s="20"/>
      <c r="GX221" s="11"/>
      <c r="GY221" s="11"/>
    </row>
    <row r="222" spans="3:207" x14ac:dyDescent="0.3">
      <c r="C222" s="1" t="str">
        <f>TRIM(tblVal[[#This Row],[Category &amp; Name]])</f>
        <v/>
      </c>
      <c r="D222" s="20"/>
      <c r="E222" s="27"/>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R222" s="20"/>
      <c r="FS222" s="20"/>
      <c r="FT222" s="20"/>
      <c r="FU222" s="20"/>
      <c r="FV222" s="20"/>
      <c r="FW222" s="20"/>
      <c r="FX222" s="20"/>
      <c r="FY222" s="20"/>
      <c r="FZ222" s="20"/>
      <c r="GA222" s="20"/>
      <c r="GB222" s="20"/>
      <c r="GC222" s="20"/>
      <c r="GD222" s="20"/>
      <c r="GE222" s="20"/>
      <c r="GF222" s="20"/>
      <c r="GG222" s="20"/>
      <c r="GH222" s="20"/>
      <c r="GI222" s="20"/>
      <c r="GJ222" s="20"/>
      <c r="GK222" s="20"/>
      <c r="GL222" s="20"/>
      <c r="GM222" s="20"/>
      <c r="GN222" s="20"/>
      <c r="GO222" s="20"/>
      <c r="GP222" s="20"/>
      <c r="GQ222" s="20"/>
      <c r="GR222" s="20"/>
      <c r="GS222" s="20"/>
      <c r="GT222" s="26" t="s">
        <v>459</v>
      </c>
      <c r="GU222" s="20" t="s">
        <v>688</v>
      </c>
      <c r="GV222" s="20"/>
      <c r="GW222" s="20"/>
      <c r="GX222" s="11"/>
      <c r="GY222" s="11"/>
    </row>
    <row r="223" spans="3:207" x14ac:dyDescent="0.3">
      <c r="C223" s="1" t="str">
        <f>TRIM(tblVal[[#This Row],[Category &amp; Name]])</f>
        <v/>
      </c>
      <c r="D223" s="20"/>
      <c r="E223" s="27"/>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R223" s="20"/>
      <c r="FS223" s="20"/>
      <c r="FT223" s="20"/>
      <c r="FU223" s="20"/>
      <c r="FV223" s="20"/>
      <c r="FW223" s="20"/>
      <c r="FX223" s="20"/>
      <c r="FY223" s="20"/>
      <c r="FZ223" s="20"/>
      <c r="GA223" s="20"/>
      <c r="GB223" s="20"/>
      <c r="GC223" s="20"/>
      <c r="GD223" s="20"/>
      <c r="GE223" s="20"/>
      <c r="GF223" s="20"/>
      <c r="GG223" s="20"/>
      <c r="GH223" s="20"/>
      <c r="GI223" s="20"/>
      <c r="GJ223" s="20"/>
      <c r="GK223" s="20"/>
      <c r="GL223" s="20"/>
      <c r="GM223" s="20"/>
      <c r="GN223" s="20"/>
      <c r="GO223" s="20"/>
      <c r="GP223" s="20"/>
      <c r="GQ223" s="20"/>
      <c r="GR223" s="20"/>
      <c r="GS223" s="20"/>
      <c r="GT223" s="26" t="s">
        <v>460</v>
      </c>
      <c r="GU223" s="20" t="s">
        <v>659</v>
      </c>
      <c r="GV223" s="20"/>
      <c r="GW223" s="20"/>
      <c r="GX223" s="11"/>
      <c r="GY223" s="11"/>
    </row>
    <row r="224" spans="3:207" x14ac:dyDescent="0.3">
      <c r="C224" s="1" t="str">
        <f>TRIM(tblVal[[#This Row],[Category &amp; Name]])</f>
        <v/>
      </c>
      <c r="D224" s="20"/>
      <c r="E224" s="27"/>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c r="FB224" s="20"/>
      <c r="FC224" s="20"/>
      <c r="FD224" s="20"/>
      <c r="FE224" s="20"/>
      <c r="FF224" s="20"/>
      <c r="FG224" s="20"/>
      <c r="FH224" s="20"/>
      <c r="FI224" s="20"/>
      <c r="FJ224" s="20"/>
      <c r="FK224" s="20"/>
      <c r="FL224" s="20"/>
      <c r="FM224" s="20"/>
      <c r="FN224" s="20"/>
      <c r="FO224" s="20"/>
      <c r="FP224" s="20"/>
      <c r="FQ224" s="20"/>
      <c r="FR224" s="20"/>
      <c r="FS224" s="20"/>
      <c r="FT224" s="20"/>
      <c r="FU224" s="20"/>
      <c r="FV224" s="20"/>
      <c r="FW224" s="20"/>
      <c r="FX224" s="20"/>
      <c r="FY224" s="20"/>
      <c r="FZ224" s="20"/>
      <c r="GA224" s="20"/>
      <c r="GB224" s="20"/>
      <c r="GC224" s="20"/>
      <c r="GD224" s="20"/>
      <c r="GE224" s="20"/>
      <c r="GF224" s="20"/>
      <c r="GG224" s="20"/>
      <c r="GH224" s="20"/>
      <c r="GI224" s="20"/>
      <c r="GJ224" s="20"/>
      <c r="GK224" s="20"/>
      <c r="GL224" s="20"/>
      <c r="GM224" s="20"/>
      <c r="GN224" s="20"/>
      <c r="GO224" s="20"/>
      <c r="GP224" s="20"/>
      <c r="GQ224" s="20"/>
      <c r="GR224" s="20"/>
      <c r="GS224" s="20"/>
      <c r="GT224" s="26" t="s">
        <v>461</v>
      </c>
      <c r="GU224" s="20" t="s">
        <v>641</v>
      </c>
      <c r="GV224" s="20"/>
      <c r="GW224" s="20"/>
      <c r="GX224" s="11"/>
      <c r="GY224" s="11"/>
    </row>
    <row r="225" spans="3:207" x14ac:dyDescent="0.3">
      <c r="C225" s="1" t="str">
        <f>TRIM(tblVal[[#This Row],[Category &amp; Name]])</f>
        <v/>
      </c>
      <c r="D225" s="20"/>
      <c r="E225" s="27"/>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c r="EZ225" s="20"/>
      <c r="FA225" s="20"/>
      <c r="FB225" s="20"/>
      <c r="FC225" s="20"/>
      <c r="FD225" s="20"/>
      <c r="FE225" s="20"/>
      <c r="FF225" s="20"/>
      <c r="FG225" s="20"/>
      <c r="FH225" s="20"/>
      <c r="FI225" s="20"/>
      <c r="FJ225" s="20"/>
      <c r="FK225" s="20"/>
      <c r="FL225" s="20"/>
      <c r="FM225" s="20"/>
      <c r="FN225" s="20"/>
      <c r="FO225" s="20"/>
      <c r="FP225" s="20"/>
      <c r="FQ225" s="20"/>
      <c r="FR225" s="20"/>
      <c r="FS225" s="20"/>
      <c r="FT225" s="20"/>
      <c r="FU225" s="20"/>
      <c r="FV225" s="20"/>
      <c r="FW225" s="20"/>
      <c r="FX225" s="20"/>
      <c r="FY225" s="20"/>
      <c r="FZ225" s="20"/>
      <c r="GA225" s="20"/>
      <c r="GB225" s="20"/>
      <c r="GC225" s="20"/>
      <c r="GD225" s="20"/>
      <c r="GE225" s="20"/>
      <c r="GF225" s="20"/>
      <c r="GG225" s="20"/>
      <c r="GH225" s="20"/>
      <c r="GI225" s="20"/>
      <c r="GJ225" s="20"/>
      <c r="GK225" s="20"/>
      <c r="GL225" s="20"/>
      <c r="GM225" s="20"/>
      <c r="GN225" s="20"/>
      <c r="GO225" s="20"/>
      <c r="GP225" s="20"/>
      <c r="GQ225" s="20"/>
      <c r="GR225" s="20"/>
      <c r="GS225" s="20"/>
      <c r="GT225" s="26" t="s">
        <v>462</v>
      </c>
      <c r="GU225" s="20" t="s">
        <v>689</v>
      </c>
      <c r="GV225" s="20"/>
      <c r="GW225" s="20"/>
      <c r="GX225" s="11"/>
      <c r="GY225" s="11"/>
    </row>
    <row r="226" spans="3:207" x14ac:dyDescent="0.3">
      <c r="C226" s="1" t="str">
        <f>TRIM(tblVal[[#This Row],[Category &amp; Name]])</f>
        <v/>
      </c>
      <c r="D226" s="20"/>
      <c r="E226" s="27"/>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c r="EZ226" s="20"/>
      <c r="FA226" s="20"/>
      <c r="FB226" s="20"/>
      <c r="FC226" s="20"/>
      <c r="FD226" s="20"/>
      <c r="FE226" s="20"/>
      <c r="FF226" s="20"/>
      <c r="FG226" s="20"/>
      <c r="FH226" s="20"/>
      <c r="FI226" s="20"/>
      <c r="FJ226" s="20"/>
      <c r="FK226" s="20"/>
      <c r="FL226" s="20"/>
      <c r="FM226" s="20"/>
      <c r="FN226" s="20"/>
      <c r="FO226" s="20"/>
      <c r="FP226" s="20"/>
      <c r="FQ226" s="20"/>
      <c r="FR226" s="20"/>
      <c r="FS226" s="20"/>
      <c r="FT226" s="20"/>
      <c r="FU226" s="20"/>
      <c r="FV226" s="20"/>
      <c r="FW226" s="20"/>
      <c r="FX226" s="20"/>
      <c r="FY226" s="20"/>
      <c r="FZ226" s="20"/>
      <c r="GA226" s="20"/>
      <c r="GB226" s="20"/>
      <c r="GC226" s="20"/>
      <c r="GD226" s="20"/>
      <c r="GE226" s="20"/>
      <c r="GF226" s="20"/>
      <c r="GG226" s="20"/>
      <c r="GH226" s="20"/>
      <c r="GI226" s="20"/>
      <c r="GJ226" s="20"/>
      <c r="GK226" s="20"/>
      <c r="GL226" s="20"/>
      <c r="GM226" s="20"/>
      <c r="GN226" s="20"/>
      <c r="GO226" s="20"/>
      <c r="GP226" s="20"/>
      <c r="GQ226" s="20"/>
      <c r="GR226" s="20"/>
      <c r="GS226" s="20"/>
      <c r="GT226" s="26" t="s">
        <v>463</v>
      </c>
      <c r="GU226" s="20" t="s">
        <v>659</v>
      </c>
      <c r="GV226" s="20"/>
      <c r="GW226" s="20"/>
      <c r="GX226" s="11"/>
      <c r="GY226" s="11"/>
    </row>
    <row r="227" spans="3:207" x14ac:dyDescent="0.3">
      <c r="C227" s="1" t="str">
        <f>TRIM(tblVal[[#This Row],[Category &amp; Name]])</f>
        <v/>
      </c>
      <c r="D227" s="20"/>
      <c r="E227" s="27"/>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20"/>
      <c r="FD227" s="20"/>
      <c r="FE227" s="20"/>
      <c r="FF227" s="20"/>
      <c r="FG227" s="20"/>
      <c r="FH227" s="20"/>
      <c r="FI227" s="20"/>
      <c r="FJ227" s="20"/>
      <c r="FK227" s="20"/>
      <c r="FL227" s="20"/>
      <c r="FM227" s="20"/>
      <c r="FN227" s="20"/>
      <c r="FO227" s="20"/>
      <c r="FP227" s="20"/>
      <c r="FQ227" s="20"/>
      <c r="FR227" s="20"/>
      <c r="FS227" s="20"/>
      <c r="FT227" s="20"/>
      <c r="FU227" s="20"/>
      <c r="FV227" s="20"/>
      <c r="FW227" s="20"/>
      <c r="FX227" s="20"/>
      <c r="FY227" s="20"/>
      <c r="FZ227" s="20"/>
      <c r="GA227" s="20"/>
      <c r="GB227" s="20"/>
      <c r="GC227" s="20"/>
      <c r="GD227" s="20"/>
      <c r="GE227" s="20"/>
      <c r="GF227" s="20"/>
      <c r="GG227" s="20"/>
      <c r="GH227" s="20"/>
      <c r="GI227" s="20"/>
      <c r="GJ227" s="20"/>
      <c r="GK227" s="20"/>
      <c r="GL227" s="20"/>
      <c r="GM227" s="20"/>
      <c r="GN227" s="20"/>
      <c r="GO227" s="20"/>
      <c r="GP227" s="20"/>
      <c r="GQ227" s="20"/>
      <c r="GR227" s="20"/>
      <c r="GS227" s="20"/>
      <c r="GT227" s="26" t="s">
        <v>464</v>
      </c>
      <c r="GU227" s="20" t="s">
        <v>689</v>
      </c>
      <c r="GV227" s="20"/>
      <c r="GW227" s="20"/>
      <c r="GX227" s="11"/>
      <c r="GY227" s="11"/>
    </row>
    <row r="228" spans="3:207" x14ac:dyDescent="0.3">
      <c r="C228" s="1" t="str">
        <f>TRIM(tblVal[[#This Row],[Category &amp; Name]])</f>
        <v/>
      </c>
      <c r="D228" s="20"/>
      <c r="E228" s="27"/>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c r="EJ228" s="20"/>
      <c r="EK228" s="20"/>
      <c r="EL228" s="20"/>
      <c r="EM228" s="20"/>
      <c r="EN228" s="20"/>
      <c r="EO228" s="20"/>
      <c r="EP228" s="20"/>
      <c r="EQ228" s="20"/>
      <c r="ER228" s="20"/>
      <c r="ES228" s="20"/>
      <c r="ET228" s="20"/>
      <c r="EU228" s="20"/>
      <c r="EV228" s="20"/>
      <c r="EW228" s="20"/>
      <c r="EX228" s="20"/>
      <c r="EY228" s="20"/>
      <c r="EZ228" s="20"/>
      <c r="FA228" s="20"/>
      <c r="FB228" s="20"/>
      <c r="FC228" s="20"/>
      <c r="FD228" s="20"/>
      <c r="FE228" s="20"/>
      <c r="FF228" s="20"/>
      <c r="FG228" s="20"/>
      <c r="FH228" s="20"/>
      <c r="FI228" s="20"/>
      <c r="FJ228" s="20"/>
      <c r="FK228" s="20"/>
      <c r="FL228" s="20"/>
      <c r="FM228" s="20"/>
      <c r="FN228" s="20"/>
      <c r="FO228" s="20"/>
      <c r="FP228" s="20"/>
      <c r="FQ228" s="20"/>
      <c r="FR228" s="20"/>
      <c r="FS228" s="20"/>
      <c r="FT228" s="20"/>
      <c r="FU228" s="20"/>
      <c r="FV228" s="20"/>
      <c r="FW228" s="20"/>
      <c r="FX228" s="20"/>
      <c r="FY228" s="20"/>
      <c r="FZ228" s="20"/>
      <c r="GA228" s="20"/>
      <c r="GB228" s="20"/>
      <c r="GC228" s="20"/>
      <c r="GD228" s="20"/>
      <c r="GE228" s="20"/>
      <c r="GF228" s="20"/>
      <c r="GG228" s="20"/>
      <c r="GH228" s="20"/>
      <c r="GI228" s="20"/>
      <c r="GJ228" s="20"/>
      <c r="GK228" s="20"/>
      <c r="GL228" s="20"/>
      <c r="GM228" s="20"/>
      <c r="GN228" s="20"/>
      <c r="GO228" s="20"/>
      <c r="GP228" s="20"/>
      <c r="GQ228" s="20"/>
      <c r="GR228" s="20"/>
      <c r="GS228" s="20"/>
      <c r="GT228" s="26" t="s">
        <v>465</v>
      </c>
      <c r="GU228" s="20" t="s">
        <v>689</v>
      </c>
      <c r="GV228" s="20"/>
      <c r="GW228" s="20"/>
      <c r="GX228" s="11"/>
      <c r="GY228" s="11"/>
    </row>
    <row r="229" spans="3:207" x14ac:dyDescent="0.3">
      <c r="C229" s="1" t="str">
        <f>TRIM(tblVal[[#This Row],[Category &amp; Name]])</f>
        <v/>
      </c>
      <c r="D229" s="20"/>
      <c r="E229" s="27"/>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c r="DZ229" s="20"/>
      <c r="EA229" s="20"/>
      <c r="EB229" s="20"/>
      <c r="EC229" s="20"/>
      <c r="ED229" s="20"/>
      <c r="EE229" s="20"/>
      <c r="EF229" s="20"/>
      <c r="EG229" s="20"/>
      <c r="EH229" s="20"/>
      <c r="EI229" s="20"/>
      <c r="EJ229" s="20"/>
      <c r="EK229" s="20"/>
      <c r="EL229" s="20"/>
      <c r="EM229" s="20"/>
      <c r="EN229" s="20"/>
      <c r="EO229" s="20"/>
      <c r="EP229" s="20"/>
      <c r="EQ229" s="20"/>
      <c r="ER229" s="20"/>
      <c r="ES229" s="20"/>
      <c r="ET229" s="20"/>
      <c r="EU229" s="20"/>
      <c r="EV229" s="20"/>
      <c r="EW229" s="20"/>
      <c r="EX229" s="20"/>
      <c r="EY229" s="20"/>
      <c r="EZ229" s="20"/>
      <c r="FA229" s="20"/>
      <c r="FB229" s="20"/>
      <c r="FC229" s="20"/>
      <c r="FD229" s="20"/>
      <c r="FE229" s="20"/>
      <c r="FF229" s="20"/>
      <c r="FG229" s="20"/>
      <c r="FH229" s="20"/>
      <c r="FI229" s="20"/>
      <c r="FJ229" s="20"/>
      <c r="FK229" s="20"/>
      <c r="FL229" s="20"/>
      <c r="FM229" s="20"/>
      <c r="FN229" s="20"/>
      <c r="FO229" s="20"/>
      <c r="FP229" s="20"/>
      <c r="FQ229" s="20"/>
      <c r="FR229" s="20"/>
      <c r="FS229" s="20"/>
      <c r="FT229" s="20"/>
      <c r="FU229" s="20"/>
      <c r="FV229" s="20"/>
      <c r="FW229" s="20"/>
      <c r="FX229" s="20"/>
      <c r="FY229" s="20"/>
      <c r="FZ229" s="20"/>
      <c r="GA229" s="20"/>
      <c r="GB229" s="20"/>
      <c r="GC229" s="20"/>
      <c r="GD229" s="20"/>
      <c r="GE229" s="20"/>
      <c r="GF229" s="20"/>
      <c r="GG229" s="20"/>
      <c r="GH229" s="20"/>
      <c r="GI229" s="20"/>
      <c r="GJ229" s="20"/>
      <c r="GK229" s="20"/>
      <c r="GL229" s="20"/>
      <c r="GM229" s="20"/>
      <c r="GN229" s="20"/>
      <c r="GO229" s="20"/>
      <c r="GP229" s="20"/>
      <c r="GQ229" s="20"/>
      <c r="GR229" s="20"/>
      <c r="GS229" s="20"/>
      <c r="GT229" s="26" t="s">
        <v>466</v>
      </c>
      <c r="GU229" s="20" t="s">
        <v>689</v>
      </c>
      <c r="GV229" s="20"/>
      <c r="GW229" s="20"/>
      <c r="GX229" s="11"/>
      <c r="GY229" s="11"/>
    </row>
    <row r="230" spans="3:207" x14ac:dyDescent="0.3">
      <c r="C230" s="1" t="str">
        <f>TRIM(tblVal[[#This Row],[Category &amp; Name]])</f>
        <v/>
      </c>
      <c r="D230" s="20"/>
      <c r="E230" s="27"/>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c r="DZ230" s="20"/>
      <c r="EA230" s="20"/>
      <c r="EB230" s="20"/>
      <c r="EC230" s="20"/>
      <c r="ED230" s="20"/>
      <c r="EE230" s="20"/>
      <c r="EF230" s="20"/>
      <c r="EG230" s="20"/>
      <c r="EH230" s="20"/>
      <c r="EI230" s="20"/>
      <c r="EJ230" s="20"/>
      <c r="EK230" s="20"/>
      <c r="EL230" s="20"/>
      <c r="EM230" s="20"/>
      <c r="EN230" s="20"/>
      <c r="EO230" s="20"/>
      <c r="EP230" s="20"/>
      <c r="EQ230" s="20"/>
      <c r="ER230" s="20"/>
      <c r="ES230" s="20"/>
      <c r="ET230" s="20"/>
      <c r="EU230" s="20"/>
      <c r="EV230" s="20"/>
      <c r="EW230" s="20"/>
      <c r="EX230" s="20"/>
      <c r="EY230" s="20"/>
      <c r="EZ230" s="20"/>
      <c r="FA230" s="20"/>
      <c r="FB230" s="20"/>
      <c r="FC230" s="20"/>
      <c r="FD230" s="20"/>
      <c r="FE230" s="20"/>
      <c r="FF230" s="20"/>
      <c r="FG230" s="20"/>
      <c r="FH230" s="20"/>
      <c r="FI230" s="20"/>
      <c r="FJ230" s="20"/>
      <c r="FK230" s="20"/>
      <c r="FL230" s="20"/>
      <c r="FM230" s="20"/>
      <c r="FN230" s="20"/>
      <c r="FO230" s="20"/>
      <c r="FP230" s="20"/>
      <c r="FQ230" s="20"/>
      <c r="FR230" s="20"/>
      <c r="FS230" s="20"/>
      <c r="FT230" s="20"/>
      <c r="FU230" s="20"/>
      <c r="FV230" s="20"/>
      <c r="FW230" s="20"/>
      <c r="FX230" s="20"/>
      <c r="FY230" s="20"/>
      <c r="FZ230" s="20"/>
      <c r="GA230" s="20"/>
      <c r="GB230" s="20"/>
      <c r="GC230" s="20"/>
      <c r="GD230" s="20"/>
      <c r="GE230" s="20"/>
      <c r="GF230" s="20"/>
      <c r="GG230" s="20"/>
      <c r="GH230" s="20"/>
      <c r="GI230" s="20"/>
      <c r="GJ230" s="20"/>
      <c r="GK230" s="20"/>
      <c r="GL230" s="20"/>
      <c r="GM230" s="20"/>
      <c r="GN230" s="20"/>
      <c r="GO230" s="20"/>
      <c r="GP230" s="20"/>
      <c r="GQ230" s="20"/>
      <c r="GR230" s="20"/>
      <c r="GS230" s="20"/>
      <c r="GT230" s="26" t="s">
        <v>467</v>
      </c>
      <c r="GU230" s="20" t="s">
        <v>659</v>
      </c>
      <c r="GV230" s="20"/>
      <c r="GW230" s="20"/>
      <c r="GX230" s="11"/>
      <c r="GY230" s="11"/>
    </row>
    <row r="231" spans="3:207" x14ac:dyDescent="0.3">
      <c r="C231" s="1" t="str">
        <f>TRIM(tblVal[[#This Row],[Category &amp; Name]])</f>
        <v/>
      </c>
      <c r="D231" s="20"/>
      <c r="E231" s="27"/>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c r="DZ231" s="20"/>
      <c r="EA231" s="20"/>
      <c r="EB231" s="20"/>
      <c r="EC231" s="20"/>
      <c r="ED231" s="20"/>
      <c r="EE231" s="20"/>
      <c r="EF231" s="20"/>
      <c r="EG231" s="20"/>
      <c r="EH231" s="20"/>
      <c r="EI231" s="20"/>
      <c r="EJ231" s="20"/>
      <c r="EK231" s="20"/>
      <c r="EL231" s="20"/>
      <c r="EM231" s="20"/>
      <c r="EN231" s="20"/>
      <c r="EO231" s="20"/>
      <c r="EP231" s="20"/>
      <c r="EQ231" s="20"/>
      <c r="ER231" s="20"/>
      <c r="ES231" s="20"/>
      <c r="ET231" s="20"/>
      <c r="EU231" s="20"/>
      <c r="EV231" s="20"/>
      <c r="EW231" s="20"/>
      <c r="EX231" s="20"/>
      <c r="EY231" s="20"/>
      <c r="EZ231" s="20"/>
      <c r="FA231" s="20"/>
      <c r="FB231" s="20"/>
      <c r="FC231" s="20"/>
      <c r="FD231" s="20"/>
      <c r="FE231" s="20"/>
      <c r="FF231" s="20"/>
      <c r="FG231" s="20"/>
      <c r="FH231" s="20"/>
      <c r="FI231" s="20"/>
      <c r="FJ231" s="20"/>
      <c r="FK231" s="20"/>
      <c r="FL231" s="20"/>
      <c r="FM231" s="20"/>
      <c r="FN231" s="20"/>
      <c r="FO231" s="20"/>
      <c r="FP231" s="20"/>
      <c r="FQ231" s="20"/>
      <c r="FR231" s="20"/>
      <c r="FS231" s="20"/>
      <c r="FT231" s="20"/>
      <c r="FU231" s="20"/>
      <c r="FV231" s="20"/>
      <c r="FW231" s="20"/>
      <c r="FX231" s="20"/>
      <c r="FY231" s="20"/>
      <c r="FZ231" s="20"/>
      <c r="GA231" s="20"/>
      <c r="GB231" s="20"/>
      <c r="GC231" s="20"/>
      <c r="GD231" s="20"/>
      <c r="GE231" s="20"/>
      <c r="GF231" s="20"/>
      <c r="GG231" s="20"/>
      <c r="GH231" s="20"/>
      <c r="GI231" s="20"/>
      <c r="GJ231" s="20"/>
      <c r="GK231" s="20"/>
      <c r="GL231" s="20"/>
      <c r="GM231" s="20"/>
      <c r="GN231" s="20"/>
      <c r="GO231" s="20"/>
      <c r="GP231" s="20"/>
      <c r="GQ231" s="20"/>
      <c r="GR231" s="20"/>
      <c r="GS231" s="20"/>
      <c r="GT231" s="26" t="s">
        <v>468</v>
      </c>
      <c r="GU231" s="20" t="s">
        <v>689</v>
      </c>
      <c r="GV231" s="20"/>
      <c r="GW231" s="20"/>
      <c r="GX231" s="11"/>
      <c r="GY231" s="11"/>
    </row>
    <row r="232" spans="3:207" x14ac:dyDescent="0.3">
      <c r="C232" s="1" t="str">
        <f>TRIM(tblVal[[#This Row],[Category &amp; Name]])</f>
        <v/>
      </c>
      <c r="D232" s="20"/>
      <c r="E232" s="27"/>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c r="DZ232" s="20"/>
      <c r="EA232" s="20"/>
      <c r="EB232" s="20"/>
      <c r="EC232" s="20"/>
      <c r="ED232" s="20"/>
      <c r="EE232" s="20"/>
      <c r="EF232" s="20"/>
      <c r="EG232" s="20"/>
      <c r="EH232" s="20"/>
      <c r="EI232" s="20"/>
      <c r="EJ232" s="20"/>
      <c r="EK232" s="20"/>
      <c r="EL232" s="20"/>
      <c r="EM232" s="20"/>
      <c r="EN232" s="20"/>
      <c r="EO232" s="20"/>
      <c r="EP232" s="20"/>
      <c r="EQ232" s="20"/>
      <c r="ER232" s="20"/>
      <c r="ES232" s="20"/>
      <c r="ET232" s="20"/>
      <c r="EU232" s="20"/>
      <c r="EV232" s="20"/>
      <c r="EW232" s="20"/>
      <c r="EX232" s="20"/>
      <c r="EY232" s="20"/>
      <c r="EZ232" s="20"/>
      <c r="FA232" s="20"/>
      <c r="FB232" s="20"/>
      <c r="FC232" s="20"/>
      <c r="FD232" s="20"/>
      <c r="FE232" s="20"/>
      <c r="FF232" s="20"/>
      <c r="FG232" s="20"/>
      <c r="FH232" s="20"/>
      <c r="FI232" s="20"/>
      <c r="FJ232" s="20"/>
      <c r="FK232" s="20"/>
      <c r="FL232" s="20"/>
      <c r="FM232" s="20"/>
      <c r="FN232" s="20"/>
      <c r="FO232" s="20"/>
      <c r="FP232" s="20"/>
      <c r="FQ232" s="20"/>
      <c r="FR232" s="20"/>
      <c r="FS232" s="20"/>
      <c r="FT232" s="20"/>
      <c r="FU232" s="20"/>
      <c r="FV232" s="20"/>
      <c r="FW232" s="20"/>
      <c r="FX232" s="20"/>
      <c r="FY232" s="20"/>
      <c r="FZ232" s="20"/>
      <c r="GA232" s="20"/>
      <c r="GB232" s="20"/>
      <c r="GC232" s="20"/>
      <c r="GD232" s="20"/>
      <c r="GE232" s="20"/>
      <c r="GF232" s="20"/>
      <c r="GG232" s="20"/>
      <c r="GH232" s="20"/>
      <c r="GI232" s="20"/>
      <c r="GJ232" s="20"/>
      <c r="GK232" s="20"/>
      <c r="GL232" s="20"/>
      <c r="GM232" s="20"/>
      <c r="GN232" s="20"/>
      <c r="GO232" s="20"/>
      <c r="GP232" s="20"/>
      <c r="GQ232" s="20"/>
      <c r="GR232" s="20"/>
      <c r="GS232" s="20"/>
      <c r="GT232" s="26" t="s">
        <v>469</v>
      </c>
      <c r="GU232" s="20" t="s">
        <v>660</v>
      </c>
      <c r="GV232" s="20"/>
      <c r="GW232" s="20"/>
      <c r="GX232" s="11"/>
      <c r="GY232" s="11"/>
    </row>
    <row r="233" spans="3:207" x14ac:dyDescent="0.3">
      <c r="C233" s="1" t="str">
        <f>TRIM(tblVal[[#This Row],[Category &amp; Name]])</f>
        <v/>
      </c>
      <c r="D233" s="20"/>
      <c r="E233" s="27"/>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c r="DZ233" s="20"/>
      <c r="EA233" s="20"/>
      <c r="EB233" s="20"/>
      <c r="EC233" s="20"/>
      <c r="ED233" s="20"/>
      <c r="EE233" s="20"/>
      <c r="EF233" s="20"/>
      <c r="EG233" s="20"/>
      <c r="EH233" s="20"/>
      <c r="EI233" s="20"/>
      <c r="EJ233" s="20"/>
      <c r="EK233" s="20"/>
      <c r="EL233" s="20"/>
      <c r="EM233" s="20"/>
      <c r="EN233" s="20"/>
      <c r="EO233" s="20"/>
      <c r="EP233" s="20"/>
      <c r="EQ233" s="20"/>
      <c r="ER233" s="20"/>
      <c r="ES233" s="20"/>
      <c r="ET233" s="20"/>
      <c r="EU233" s="20"/>
      <c r="EV233" s="20"/>
      <c r="EW233" s="20"/>
      <c r="EX233" s="20"/>
      <c r="EY233" s="20"/>
      <c r="EZ233" s="20"/>
      <c r="FA233" s="20"/>
      <c r="FB233" s="20"/>
      <c r="FC233" s="20"/>
      <c r="FD233" s="20"/>
      <c r="FE233" s="20"/>
      <c r="FF233" s="20"/>
      <c r="FG233" s="20"/>
      <c r="FH233" s="20"/>
      <c r="FI233" s="20"/>
      <c r="FJ233" s="20"/>
      <c r="FK233" s="20"/>
      <c r="FL233" s="20"/>
      <c r="FM233" s="20"/>
      <c r="FN233" s="20"/>
      <c r="FO233" s="20"/>
      <c r="FP233" s="20"/>
      <c r="FQ233" s="20"/>
      <c r="FR233" s="20"/>
      <c r="FS233" s="20"/>
      <c r="FT233" s="20"/>
      <c r="FU233" s="20"/>
      <c r="FV233" s="20"/>
      <c r="FW233" s="20"/>
      <c r="FX233" s="20"/>
      <c r="FY233" s="20"/>
      <c r="FZ233" s="20"/>
      <c r="GA233" s="20"/>
      <c r="GB233" s="20"/>
      <c r="GC233" s="20"/>
      <c r="GD233" s="20"/>
      <c r="GE233" s="20"/>
      <c r="GF233" s="20"/>
      <c r="GG233" s="20"/>
      <c r="GH233" s="20"/>
      <c r="GI233" s="20"/>
      <c r="GJ233" s="20"/>
      <c r="GK233" s="20"/>
      <c r="GL233" s="20"/>
      <c r="GM233" s="20"/>
      <c r="GN233" s="20"/>
      <c r="GO233" s="20"/>
      <c r="GP233" s="20"/>
      <c r="GQ233" s="20"/>
      <c r="GR233" s="20"/>
      <c r="GS233" s="20"/>
      <c r="GT233" s="26" t="s">
        <v>470</v>
      </c>
      <c r="GU233" s="20" t="s">
        <v>642</v>
      </c>
      <c r="GV233" s="20"/>
      <c r="GW233" s="20"/>
      <c r="GX233" s="11"/>
      <c r="GY233" s="11"/>
    </row>
    <row r="234" spans="3:207" x14ac:dyDescent="0.3">
      <c r="C234" s="1" t="str">
        <f>TRIM(tblVal[[#This Row],[Category &amp; Name]])</f>
        <v/>
      </c>
      <c r="D234" s="20"/>
      <c r="E234" s="27"/>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c r="DZ234" s="20"/>
      <c r="EA234" s="20"/>
      <c r="EB234" s="20"/>
      <c r="EC234" s="20"/>
      <c r="ED234" s="20"/>
      <c r="EE234" s="20"/>
      <c r="EF234" s="20"/>
      <c r="EG234" s="20"/>
      <c r="EH234" s="20"/>
      <c r="EI234" s="20"/>
      <c r="EJ234" s="20"/>
      <c r="EK234" s="20"/>
      <c r="EL234" s="20"/>
      <c r="EM234" s="20"/>
      <c r="EN234" s="20"/>
      <c r="EO234" s="20"/>
      <c r="EP234" s="20"/>
      <c r="EQ234" s="20"/>
      <c r="ER234" s="20"/>
      <c r="ES234" s="20"/>
      <c r="ET234" s="20"/>
      <c r="EU234" s="20"/>
      <c r="EV234" s="20"/>
      <c r="EW234" s="20"/>
      <c r="EX234" s="20"/>
      <c r="EY234" s="20"/>
      <c r="EZ234" s="20"/>
      <c r="FA234" s="20"/>
      <c r="FB234" s="20"/>
      <c r="FC234" s="20"/>
      <c r="FD234" s="20"/>
      <c r="FE234" s="20"/>
      <c r="FF234" s="20"/>
      <c r="FG234" s="20"/>
      <c r="FH234" s="20"/>
      <c r="FI234" s="20"/>
      <c r="FJ234" s="20"/>
      <c r="FK234" s="20"/>
      <c r="FL234" s="20"/>
      <c r="FM234" s="20"/>
      <c r="FN234" s="20"/>
      <c r="FO234" s="20"/>
      <c r="FP234" s="20"/>
      <c r="FQ234" s="20"/>
      <c r="FR234" s="20"/>
      <c r="FS234" s="20"/>
      <c r="FT234" s="20"/>
      <c r="FU234" s="20"/>
      <c r="FV234" s="20"/>
      <c r="FW234" s="20"/>
      <c r="FX234" s="20"/>
      <c r="FY234" s="20"/>
      <c r="FZ234" s="20"/>
      <c r="GA234" s="20"/>
      <c r="GB234" s="20"/>
      <c r="GC234" s="20"/>
      <c r="GD234" s="20"/>
      <c r="GE234" s="20"/>
      <c r="GF234" s="20"/>
      <c r="GG234" s="20"/>
      <c r="GH234" s="20"/>
      <c r="GI234" s="20"/>
      <c r="GJ234" s="20"/>
      <c r="GK234" s="20"/>
      <c r="GL234" s="20"/>
      <c r="GM234" s="20"/>
      <c r="GN234" s="20"/>
      <c r="GO234" s="20"/>
      <c r="GP234" s="20"/>
      <c r="GQ234" s="20"/>
      <c r="GR234" s="20"/>
      <c r="GS234" s="20"/>
      <c r="GT234" s="26" t="s">
        <v>471</v>
      </c>
      <c r="GU234" s="20" t="s">
        <v>681</v>
      </c>
      <c r="GV234" s="20"/>
      <c r="GW234" s="20"/>
      <c r="GX234" s="11"/>
      <c r="GY234" s="11"/>
    </row>
    <row r="235" spans="3:207" x14ac:dyDescent="0.3">
      <c r="C235" s="1" t="str">
        <f>TRIM(tblVal[[#This Row],[Category &amp; Name]])</f>
        <v/>
      </c>
      <c r="D235" s="20"/>
      <c r="E235" s="27"/>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c r="DZ235" s="20"/>
      <c r="EA235" s="20"/>
      <c r="EB235" s="20"/>
      <c r="EC235" s="20"/>
      <c r="ED235" s="20"/>
      <c r="EE235" s="20"/>
      <c r="EF235" s="20"/>
      <c r="EG235" s="20"/>
      <c r="EH235" s="20"/>
      <c r="EI235" s="20"/>
      <c r="EJ235" s="20"/>
      <c r="EK235" s="20"/>
      <c r="EL235" s="20"/>
      <c r="EM235" s="20"/>
      <c r="EN235" s="20"/>
      <c r="EO235" s="20"/>
      <c r="EP235" s="20"/>
      <c r="EQ235" s="20"/>
      <c r="ER235" s="20"/>
      <c r="ES235" s="20"/>
      <c r="ET235" s="20"/>
      <c r="EU235" s="20"/>
      <c r="EV235" s="20"/>
      <c r="EW235" s="20"/>
      <c r="EX235" s="20"/>
      <c r="EY235" s="20"/>
      <c r="EZ235" s="20"/>
      <c r="FA235" s="20"/>
      <c r="FB235" s="20"/>
      <c r="FC235" s="20"/>
      <c r="FD235" s="20"/>
      <c r="FE235" s="20"/>
      <c r="FF235" s="20"/>
      <c r="FG235" s="20"/>
      <c r="FH235" s="20"/>
      <c r="FI235" s="20"/>
      <c r="FJ235" s="20"/>
      <c r="FK235" s="20"/>
      <c r="FL235" s="20"/>
      <c r="FM235" s="20"/>
      <c r="FN235" s="20"/>
      <c r="FO235" s="20"/>
      <c r="FP235" s="20"/>
      <c r="FQ235" s="20"/>
      <c r="FR235" s="20"/>
      <c r="FS235" s="20"/>
      <c r="FT235" s="20"/>
      <c r="FU235" s="20"/>
      <c r="FV235" s="20"/>
      <c r="FW235" s="20"/>
      <c r="FX235" s="20"/>
      <c r="FY235" s="20"/>
      <c r="FZ235" s="20"/>
      <c r="GA235" s="20"/>
      <c r="GB235" s="20"/>
      <c r="GC235" s="20"/>
      <c r="GD235" s="20"/>
      <c r="GE235" s="20"/>
      <c r="GF235" s="20"/>
      <c r="GG235" s="20"/>
      <c r="GH235" s="20"/>
      <c r="GI235" s="20"/>
      <c r="GJ235" s="20"/>
      <c r="GK235" s="20"/>
      <c r="GL235" s="20"/>
      <c r="GM235" s="20"/>
      <c r="GN235" s="20"/>
      <c r="GO235" s="20"/>
      <c r="GP235" s="20"/>
      <c r="GQ235" s="20"/>
      <c r="GR235" s="20"/>
      <c r="GS235" s="20"/>
      <c r="GT235" s="26" t="s">
        <v>472</v>
      </c>
      <c r="GU235" s="20" t="s">
        <v>660</v>
      </c>
      <c r="GV235" s="20"/>
      <c r="GW235" s="20"/>
      <c r="GX235" s="11"/>
      <c r="GY235" s="11"/>
    </row>
    <row r="236" spans="3:207" x14ac:dyDescent="0.3">
      <c r="C236" s="1" t="str">
        <f>TRIM(tblVal[[#This Row],[Category &amp; Name]])</f>
        <v/>
      </c>
      <c r="D236" s="20"/>
      <c r="E236" s="27"/>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c r="DZ236" s="20"/>
      <c r="EA236" s="20"/>
      <c r="EB236" s="20"/>
      <c r="EC236" s="20"/>
      <c r="ED236" s="20"/>
      <c r="EE236" s="20"/>
      <c r="EF236" s="20"/>
      <c r="EG236" s="20"/>
      <c r="EH236" s="20"/>
      <c r="EI236" s="20"/>
      <c r="EJ236" s="20"/>
      <c r="EK236" s="20"/>
      <c r="EL236" s="20"/>
      <c r="EM236" s="20"/>
      <c r="EN236" s="20"/>
      <c r="EO236" s="20"/>
      <c r="EP236" s="20"/>
      <c r="EQ236" s="20"/>
      <c r="ER236" s="20"/>
      <c r="ES236" s="20"/>
      <c r="ET236" s="20"/>
      <c r="EU236" s="20"/>
      <c r="EV236" s="20"/>
      <c r="EW236" s="20"/>
      <c r="EX236" s="20"/>
      <c r="EY236" s="20"/>
      <c r="EZ236" s="20"/>
      <c r="FA236" s="20"/>
      <c r="FB236" s="20"/>
      <c r="FC236" s="20"/>
      <c r="FD236" s="20"/>
      <c r="FE236" s="20"/>
      <c r="FF236" s="20"/>
      <c r="FG236" s="20"/>
      <c r="FH236" s="20"/>
      <c r="FI236" s="20"/>
      <c r="FJ236" s="20"/>
      <c r="FK236" s="20"/>
      <c r="FL236" s="20"/>
      <c r="FM236" s="20"/>
      <c r="FN236" s="20"/>
      <c r="FO236" s="20"/>
      <c r="FP236" s="20"/>
      <c r="FQ236" s="20"/>
      <c r="FR236" s="20"/>
      <c r="FS236" s="20"/>
      <c r="FT236" s="20"/>
      <c r="FU236" s="20"/>
      <c r="FV236" s="20"/>
      <c r="FW236" s="20"/>
      <c r="FX236" s="20"/>
      <c r="FY236" s="20"/>
      <c r="FZ236" s="20"/>
      <c r="GA236" s="20"/>
      <c r="GB236" s="20"/>
      <c r="GC236" s="20"/>
      <c r="GD236" s="20"/>
      <c r="GE236" s="20"/>
      <c r="GF236" s="20"/>
      <c r="GG236" s="20"/>
      <c r="GH236" s="20"/>
      <c r="GI236" s="20"/>
      <c r="GJ236" s="20"/>
      <c r="GK236" s="20"/>
      <c r="GL236" s="20"/>
      <c r="GM236" s="20"/>
      <c r="GN236" s="20"/>
      <c r="GO236" s="20"/>
      <c r="GP236" s="20"/>
      <c r="GQ236" s="20"/>
      <c r="GR236" s="20"/>
      <c r="GS236" s="20"/>
      <c r="GT236" s="26" t="s">
        <v>473</v>
      </c>
      <c r="GU236" s="20" t="s">
        <v>671</v>
      </c>
      <c r="GV236" s="20"/>
      <c r="GW236" s="20"/>
      <c r="GX236" s="11"/>
      <c r="GY236" s="11"/>
    </row>
    <row r="237" spans="3:207" x14ac:dyDescent="0.3">
      <c r="C237" s="1" t="str">
        <f>TRIM(tblVal[[#This Row],[Category &amp; Name]])</f>
        <v/>
      </c>
      <c r="D237" s="20"/>
      <c r="E237" s="27"/>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c r="DR237" s="20"/>
      <c r="DS237" s="20"/>
      <c r="DT237" s="20"/>
      <c r="DU237" s="20"/>
      <c r="DV237" s="20"/>
      <c r="DW237" s="20"/>
      <c r="DX237" s="20"/>
      <c r="DY237" s="20"/>
      <c r="DZ237" s="20"/>
      <c r="EA237" s="20"/>
      <c r="EB237" s="20"/>
      <c r="EC237" s="20"/>
      <c r="ED237" s="20"/>
      <c r="EE237" s="20"/>
      <c r="EF237" s="20"/>
      <c r="EG237" s="20"/>
      <c r="EH237" s="20"/>
      <c r="EI237" s="20"/>
      <c r="EJ237" s="20"/>
      <c r="EK237" s="20"/>
      <c r="EL237" s="20"/>
      <c r="EM237" s="20"/>
      <c r="EN237" s="20"/>
      <c r="EO237" s="20"/>
      <c r="EP237" s="20"/>
      <c r="EQ237" s="20"/>
      <c r="ER237" s="20"/>
      <c r="ES237" s="20"/>
      <c r="ET237" s="20"/>
      <c r="EU237" s="20"/>
      <c r="EV237" s="20"/>
      <c r="EW237" s="20"/>
      <c r="EX237" s="20"/>
      <c r="EY237" s="20"/>
      <c r="EZ237" s="20"/>
      <c r="FA237" s="20"/>
      <c r="FB237" s="20"/>
      <c r="FC237" s="20"/>
      <c r="FD237" s="20"/>
      <c r="FE237" s="20"/>
      <c r="FF237" s="20"/>
      <c r="FG237" s="20"/>
      <c r="FH237" s="20"/>
      <c r="FI237" s="20"/>
      <c r="FJ237" s="20"/>
      <c r="FK237" s="20"/>
      <c r="FL237" s="20"/>
      <c r="FM237" s="20"/>
      <c r="FN237" s="20"/>
      <c r="FO237" s="20"/>
      <c r="FP237" s="20"/>
      <c r="FQ237" s="20"/>
      <c r="FR237" s="20"/>
      <c r="FS237" s="20"/>
      <c r="FT237" s="20"/>
      <c r="FU237" s="20"/>
      <c r="FV237" s="20"/>
      <c r="FW237" s="20"/>
      <c r="FX237" s="20"/>
      <c r="FY237" s="20"/>
      <c r="FZ237" s="20"/>
      <c r="GA237" s="20"/>
      <c r="GB237" s="20"/>
      <c r="GC237" s="20"/>
      <c r="GD237" s="20"/>
      <c r="GE237" s="20"/>
      <c r="GF237" s="20"/>
      <c r="GG237" s="20"/>
      <c r="GH237" s="20"/>
      <c r="GI237" s="20"/>
      <c r="GJ237" s="20"/>
      <c r="GK237" s="20"/>
      <c r="GL237" s="20"/>
      <c r="GM237" s="20"/>
      <c r="GN237" s="20"/>
      <c r="GO237" s="20"/>
      <c r="GP237" s="20"/>
      <c r="GQ237" s="20"/>
      <c r="GR237" s="20"/>
      <c r="GS237" s="20"/>
      <c r="GT237" s="26" t="s">
        <v>474</v>
      </c>
      <c r="GU237" s="20" t="s">
        <v>681</v>
      </c>
      <c r="GV237" s="20"/>
      <c r="GW237" s="20"/>
      <c r="GX237" s="11"/>
      <c r="GY237" s="11"/>
    </row>
    <row r="238" spans="3:207" x14ac:dyDescent="0.3">
      <c r="C238" s="1" t="str">
        <f>TRIM(tblVal[[#This Row],[Category &amp; Name]])</f>
        <v/>
      </c>
      <c r="D238" s="20"/>
      <c r="E238" s="27"/>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c r="DR238" s="20"/>
      <c r="DS238" s="20"/>
      <c r="DT238" s="20"/>
      <c r="DU238" s="20"/>
      <c r="DV238" s="20"/>
      <c r="DW238" s="20"/>
      <c r="DX238" s="20"/>
      <c r="DY238" s="20"/>
      <c r="DZ238" s="20"/>
      <c r="EA238" s="20"/>
      <c r="EB238" s="20"/>
      <c r="EC238" s="20"/>
      <c r="ED238" s="20"/>
      <c r="EE238" s="20"/>
      <c r="EF238" s="20"/>
      <c r="EG238" s="20"/>
      <c r="EH238" s="20"/>
      <c r="EI238" s="20"/>
      <c r="EJ238" s="20"/>
      <c r="EK238" s="20"/>
      <c r="EL238" s="20"/>
      <c r="EM238" s="20"/>
      <c r="EN238" s="20"/>
      <c r="EO238" s="20"/>
      <c r="EP238" s="20"/>
      <c r="EQ238" s="20"/>
      <c r="ER238" s="20"/>
      <c r="ES238" s="20"/>
      <c r="ET238" s="20"/>
      <c r="EU238" s="20"/>
      <c r="EV238" s="20"/>
      <c r="EW238" s="20"/>
      <c r="EX238" s="20"/>
      <c r="EY238" s="20"/>
      <c r="EZ238" s="20"/>
      <c r="FA238" s="20"/>
      <c r="FB238" s="20"/>
      <c r="FC238" s="20"/>
      <c r="FD238" s="20"/>
      <c r="FE238" s="20"/>
      <c r="FF238" s="20"/>
      <c r="FG238" s="20"/>
      <c r="FH238" s="20"/>
      <c r="FI238" s="20"/>
      <c r="FJ238" s="20"/>
      <c r="FK238" s="20"/>
      <c r="FL238" s="20"/>
      <c r="FM238" s="20"/>
      <c r="FN238" s="20"/>
      <c r="FO238" s="20"/>
      <c r="FP238" s="20"/>
      <c r="FQ238" s="20"/>
      <c r="FR238" s="20"/>
      <c r="FS238" s="20"/>
      <c r="FT238" s="20"/>
      <c r="FU238" s="20"/>
      <c r="FV238" s="20"/>
      <c r="FW238" s="20"/>
      <c r="FX238" s="20"/>
      <c r="FY238" s="20"/>
      <c r="FZ238" s="20"/>
      <c r="GA238" s="20"/>
      <c r="GB238" s="20"/>
      <c r="GC238" s="20"/>
      <c r="GD238" s="20"/>
      <c r="GE238" s="20"/>
      <c r="GF238" s="20"/>
      <c r="GG238" s="20"/>
      <c r="GH238" s="20"/>
      <c r="GI238" s="20"/>
      <c r="GJ238" s="20"/>
      <c r="GK238" s="20"/>
      <c r="GL238" s="20"/>
      <c r="GM238" s="20"/>
      <c r="GN238" s="20"/>
      <c r="GO238" s="20"/>
      <c r="GP238" s="20"/>
      <c r="GQ238" s="20"/>
      <c r="GR238" s="20"/>
      <c r="GS238" s="20"/>
      <c r="GT238" s="26" t="s">
        <v>475</v>
      </c>
      <c r="GU238" s="20" t="s">
        <v>681</v>
      </c>
      <c r="GV238" s="20"/>
      <c r="GW238" s="20"/>
      <c r="GX238" s="11"/>
      <c r="GY238" s="11"/>
    </row>
    <row r="239" spans="3:207" x14ac:dyDescent="0.3">
      <c r="C239" s="1" t="str">
        <f>TRIM(tblVal[[#This Row],[Category &amp; Name]])</f>
        <v/>
      </c>
      <c r="D239" s="20"/>
      <c r="E239" s="27"/>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0"/>
      <c r="DV239" s="20"/>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c r="EU239" s="20"/>
      <c r="EV239" s="20"/>
      <c r="EW239" s="20"/>
      <c r="EX239" s="20"/>
      <c r="EY239" s="20"/>
      <c r="EZ239" s="20"/>
      <c r="FA239" s="20"/>
      <c r="FB239" s="20"/>
      <c r="FC239" s="20"/>
      <c r="FD239" s="20"/>
      <c r="FE239" s="20"/>
      <c r="FF239" s="20"/>
      <c r="FG239" s="20"/>
      <c r="FH239" s="20"/>
      <c r="FI239" s="20"/>
      <c r="FJ239" s="20"/>
      <c r="FK239" s="20"/>
      <c r="FL239" s="20"/>
      <c r="FM239" s="20"/>
      <c r="FN239" s="20"/>
      <c r="FO239" s="20"/>
      <c r="FP239" s="20"/>
      <c r="FQ239" s="20"/>
      <c r="FR239" s="20"/>
      <c r="FS239" s="20"/>
      <c r="FT239" s="20"/>
      <c r="FU239" s="20"/>
      <c r="FV239" s="20"/>
      <c r="FW239" s="20"/>
      <c r="FX239" s="20"/>
      <c r="FY239" s="20"/>
      <c r="FZ239" s="20"/>
      <c r="GA239" s="20"/>
      <c r="GB239" s="20"/>
      <c r="GC239" s="20"/>
      <c r="GD239" s="20"/>
      <c r="GE239" s="20"/>
      <c r="GF239" s="20"/>
      <c r="GG239" s="20"/>
      <c r="GH239" s="20"/>
      <c r="GI239" s="20"/>
      <c r="GJ239" s="20"/>
      <c r="GK239" s="20"/>
      <c r="GL239" s="20"/>
      <c r="GM239" s="20"/>
      <c r="GN239" s="20"/>
      <c r="GO239" s="20"/>
      <c r="GP239" s="20"/>
      <c r="GQ239" s="20"/>
      <c r="GR239" s="20"/>
      <c r="GS239" s="20"/>
      <c r="GT239" s="26" t="s">
        <v>476</v>
      </c>
      <c r="GU239" s="20" t="s">
        <v>681</v>
      </c>
      <c r="GV239" s="20"/>
      <c r="GW239" s="20"/>
      <c r="GX239" s="11"/>
      <c r="GY239" s="11"/>
    </row>
    <row r="240" spans="3:207" x14ac:dyDescent="0.3">
      <c r="C240" s="1" t="str">
        <f>TRIM(tblVal[[#This Row],[Category &amp; Name]])</f>
        <v/>
      </c>
      <c r="D240" s="20"/>
      <c r="E240" s="27"/>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0"/>
      <c r="DV240" s="20"/>
      <c r="DW240" s="20"/>
      <c r="DX240" s="20"/>
      <c r="DY240" s="20"/>
      <c r="DZ240" s="20"/>
      <c r="EA240" s="20"/>
      <c r="EB240" s="20"/>
      <c r="EC240" s="20"/>
      <c r="ED240" s="20"/>
      <c r="EE240" s="20"/>
      <c r="EF240" s="20"/>
      <c r="EG240" s="20"/>
      <c r="EH240" s="20"/>
      <c r="EI240" s="20"/>
      <c r="EJ240" s="20"/>
      <c r="EK240" s="20"/>
      <c r="EL240" s="20"/>
      <c r="EM240" s="20"/>
      <c r="EN240" s="20"/>
      <c r="EO240" s="20"/>
      <c r="EP240" s="20"/>
      <c r="EQ240" s="20"/>
      <c r="ER240" s="20"/>
      <c r="ES240" s="20"/>
      <c r="ET240" s="20"/>
      <c r="EU240" s="20"/>
      <c r="EV240" s="20"/>
      <c r="EW240" s="20"/>
      <c r="EX240" s="20"/>
      <c r="EY240" s="20"/>
      <c r="EZ240" s="20"/>
      <c r="FA240" s="20"/>
      <c r="FB240" s="20"/>
      <c r="FC240" s="20"/>
      <c r="FD240" s="20"/>
      <c r="FE240" s="20"/>
      <c r="FF240" s="20"/>
      <c r="FG240" s="20"/>
      <c r="FH240" s="20"/>
      <c r="FI240" s="20"/>
      <c r="FJ240" s="20"/>
      <c r="FK240" s="20"/>
      <c r="FL240" s="20"/>
      <c r="FM240" s="20"/>
      <c r="FN240" s="20"/>
      <c r="FO240" s="20"/>
      <c r="FP240" s="20"/>
      <c r="FQ240" s="20"/>
      <c r="FR240" s="20"/>
      <c r="FS240" s="20"/>
      <c r="FT240" s="20"/>
      <c r="FU240" s="20"/>
      <c r="FV240" s="20"/>
      <c r="FW240" s="20"/>
      <c r="FX240" s="20"/>
      <c r="FY240" s="20"/>
      <c r="FZ240" s="20"/>
      <c r="GA240" s="20"/>
      <c r="GB240" s="20"/>
      <c r="GC240" s="20"/>
      <c r="GD240" s="20"/>
      <c r="GE240" s="20"/>
      <c r="GF240" s="20"/>
      <c r="GG240" s="20"/>
      <c r="GH240" s="20"/>
      <c r="GI240" s="20"/>
      <c r="GJ240" s="20"/>
      <c r="GK240" s="20"/>
      <c r="GL240" s="20"/>
      <c r="GM240" s="20"/>
      <c r="GN240" s="20"/>
      <c r="GO240" s="20"/>
      <c r="GP240" s="20"/>
      <c r="GQ240" s="20"/>
      <c r="GR240" s="20"/>
      <c r="GS240" s="20"/>
      <c r="GT240" s="26" t="s">
        <v>477</v>
      </c>
      <c r="GU240" s="20" t="s">
        <v>660</v>
      </c>
      <c r="GV240" s="20"/>
      <c r="GW240" s="20"/>
      <c r="GX240" s="11"/>
      <c r="GY240" s="11"/>
    </row>
    <row r="241" spans="3:207" x14ac:dyDescent="0.3">
      <c r="C241" s="1" t="str">
        <f>TRIM(tblVal[[#This Row],[Category &amp; Name]])</f>
        <v/>
      </c>
      <c r="D241" s="20"/>
      <c r="E241" s="27"/>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0"/>
      <c r="DV241" s="20"/>
      <c r="DW241" s="20"/>
      <c r="DX241" s="20"/>
      <c r="DY241" s="20"/>
      <c r="DZ241" s="20"/>
      <c r="EA241" s="20"/>
      <c r="EB241" s="20"/>
      <c r="EC241" s="20"/>
      <c r="ED241" s="20"/>
      <c r="EE241" s="20"/>
      <c r="EF241" s="20"/>
      <c r="EG241" s="20"/>
      <c r="EH241" s="20"/>
      <c r="EI241" s="20"/>
      <c r="EJ241" s="20"/>
      <c r="EK241" s="20"/>
      <c r="EL241" s="20"/>
      <c r="EM241" s="20"/>
      <c r="EN241" s="20"/>
      <c r="EO241" s="20"/>
      <c r="EP241" s="20"/>
      <c r="EQ241" s="20"/>
      <c r="ER241" s="20"/>
      <c r="ES241" s="20"/>
      <c r="ET241" s="20"/>
      <c r="EU241" s="20"/>
      <c r="EV241" s="20"/>
      <c r="EW241" s="20"/>
      <c r="EX241" s="20"/>
      <c r="EY241" s="20"/>
      <c r="EZ241" s="20"/>
      <c r="FA241" s="20"/>
      <c r="FB241" s="20"/>
      <c r="FC241" s="20"/>
      <c r="FD241" s="20"/>
      <c r="FE241" s="20"/>
      <c r="FF241" s="20"/>
      <c r="FG241" s="20"/>
      <c r="FH241" s="20"/>
      <c r="FI241" s="20"/>
      <c r="FJ241" s="20"/>
      <c r="FK241" s="20"/>
      <c r="FL241" s="20"/>
      <c r="FM241" s="20"/>
      <c r="FN241" s="20"/>
      <c r="FO241" s="20"/>
      <c r="FP241" s="20"/>
      <c r="FQ241" s="20"/>
      <c r="FR241" s="20"/>
      <c r="FS241" s="20"/>
      <c r="FT241" s="20"/>
      <c r="FU241" s="20"/>
      <c r="FV241" s="20"/>
      <c r="FW241" s="20"/>
      <c r="FX241" s="20"/>
      <c r="FY241" s="20"/>
      <c r="FZ241" s="20"/>
      <c r="GA241" s="20"/>
      <c r="GB241" s="20"/>
      <c r="GC241" s="20"/>
      <c r="GD241" s="20"/>
      <c r="GE241" s="20"/>
      <c r="GF241" s="20"/>
      <c r="GG241" s="20"/>
      <c r="GH241" s="20"/>
      <c r="GI241" s="20"/>
      <c r="GJ241" s="20"/>
      <c r="GK241" s="20"/>
      <c r="GL241" s="20"/>
      <c r="GM241" s="20"/>
      <c r="GN241" s="20"/>
      <c r="GO241" s="20"/>
      <c r="GP241" s="20"/>
      <c r="GQ241" s="20"/>
      <c r="GR241" s="20"/>
      <c r="GS241" s="20"/>
      <c r="GT241" s="26" t="s">
        <v>478</v>
      </c>
      <c r="GU241" s="20" t="s">
        <v>681</v>
      </c>
      <c r="GV241" s="20"/>
      <c r="GW241" s="20"/>
      <c r="GX241" s="11"/>
      <c r="GY241" s="11"/>
    </row>
    <row r="242" spans="3:207" x14ac:dyDescent="0.3">
      <c r="C242" s="1" t="str">
        <f>TRIM(tblVal[[#This Row],[Category &amp; Name]])</f>
        <v/>
      </c>
      <c r="D242" s="20"/>
      <c r="E242" s="27"/>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c r="DR242" s="20"/>
      <c r="DS242" s="20"/>
      <c r="DT242" s="20"/>
      <c r="DU242" s="20"/>
      <c r="DV242" s="20"/>
      <c r="DW242" s="20"/>
      <c r="DX242" s="20"/>
      <c r="DY242" s="20"/>
      <c r="DZ242" s="20"/>
      <c r="EA242" s="20"/>
      <c r="EB242" s="20"/>
      <c r="EC242" s="20"/>
      <c r="ED242" s="20"/>
      <c r="EE242" s="20"/>
      <c r="EF242" s="20"/>
      <c r="EG242" s="20"/>
      <c r="EH242" s="20"/>
      <c r="EI242" s="20"/>
      <c r="EJ242" s="20"/>
      <c r="EK242" s="20"/>
      <c r="EL242" s="20"/>
      <c r="EM242" s="20"/>
      <c r="EN242" s="20"/>
      <c r="EO242" s="20"/>
      <c r="EP242" s="20"/>
      <c r="EQ242" s="20"/>
      <c r="ER242" s="20"/>
      <c r="ES242" s="20"/>
      <c r="ET242" s="20"/>
      <c r="EU242" s="20"/>
      <c r="EV242" s="20"/>
      <c r="EW242" s="20"/>
      <c r="EX242" s="20"/>
      <c r="EY242" s="20"/>
      <c r="EZ242" s="20"/>
      <c r="FA242" s="20"/>
      <c r="FB242" s="20"/>
      <c r="FC242" s="20"/>
      <c r="FD242" s="20"/>
      <c r="FE242" s="20"/>
      <c r="FF242" s="20"/>
      <c r="FG242" s="20"/>
      <c r="FH242" s="20"/>
      <c r="FI242" s="20"/>
      <c r="FJ242" s="20"/>
      <c r="FK242" s="20"/>
      <c r="FL242" s="20"/>
      <c r="FM242" s="20"/>
      <c r="FN242" s="20"/>
      <c r="FO242" s="20"/>
      <c r="FP242" s="20"/>
      <c r="FQ242" s="20"/>
      <c r="FR242" s="20"/>
      <c r="FS242" s="20"/>
      <c r="FT242" s="20"/>
      <c r="FU242" s="20"/>
      <c r="FV242" s="20"/>
      <c r="FW242" s="20"/>
      <c r="FX242" s="20"/>
      <c r="FY242" s="20"/>
      <c r="FZ242" s="20"/>
      <c r="GA242" s="20"/>
      <c r="GB242" s="20"/>
      <c r="GC242" s="20"/>
      <c r="GD242" s="20"/>
      <c r="GE242" s="20"/>
      <c r="GF242" s="20"/>
      <c r="GG242" s="20"/>
      <c r="GH242" s="20"/>
      <c r="GI242" s="20"/>
      <c r="GJ242" s="20"/>
      <c r="GK242" s="20"/>
      <c r="GL242" s="20"/>
      <c r="GM242" s="20"/>
      <c r="GN242" s="20"/>
      <c r="GO242" s="20"/>
      <c r="GP242" s="20"/>
      <c r="GQ242" s="20"/>
      <c r="GR242" s="20"/>
      <c r="GS242" s="20"/>
      <c r="GT242" s="26" t="s">
        <v>479</v>
      </c>
      <c r="GU242" s="20" t="s">
        <v>681</v>
      </c>
      <c r="GV242" s="20"/>
      <c r="GW242" s="20"/>
      <c r="GX242" s="11"/>
      <c r="GY242" s="11"/>
    </row>
    <row r="243" spans="3:207" x14ac:dyDescent="0.3">
      <c r="C243" s="1" t="str">
        <f>TRIM(tblVal[[#This Row],[Category &amp; Name]])</f>
        <v/>
      </c>
      <c r="D243" s="20"/>
      <c r="E243" s="27"/>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c r="DZ243" s="20"/>
      <c r="EA243" s="20"/>
      <c r="EB243" s="20"/>
      <c r="EC243" s="20"/>
      <c r="ED243" s="20"/>
      <c r="EE243" s="20"/>
      <c r="EF243" s="20"/>
      <c r="EG243" s="20"/>
      <c r="EH243" s="20"/>
      <c r="EI243" s="20"/>
      <c r="EJ243" s="20"/>
      <c r="EK243" s="20"/>
      <c r="EL243" s="20"/>
      <c r="EM243" s="20"/>
      <c r="EN243" s="20"/>
      <c r="EO243" s="20"/>
      <c r="EP243" s="20"/>
      <c r="EQ243" s="20"/>
      <c r="ER243" s="20"/>
      <c r="ES243" s="20"/>
      <c r="ET243" s="20"/>
      <c r="EU243" s="20"/>
      <c r="EV243" s="20"/>
      <c r="EW243" s="20"/>
      <c r="EX243" s="20"/>
      <c r="EY243" s="20"/>
      <c r="EZ243" s="20"/>
      <c r="FA243" s="20"/>
      <c r="FB243" s="20"/>
      <c r="FC243" s="20"/>
      <c r="FD243" s="20"/>
      <c r="FE243" s="20"/>
      <c r="FF243" s="20"/>
      <c r="FG243" s="20"/>
      <c r="FH243" s="20"/>
      <c r="FI243" s="20"/>
      <c r="FJ243" s="20"/>
      <c r="FK243" s="20"/>
      <c r="FL243" s="20"/>
      <c r="FM243" s="20"/>
      <c r="FN243" s="20"/>
      <c r="FO243" s="20"/>
      <c r="FP243" s="20"/>
      <c r="FQ243" s="20"/>
      <c r="FR243" s="20"/>
      <c r="FS243" s="20"/>
      <c r="FT243" s="20"/>
      <c r="FU243" s="20"/>
      <c r="FV243" s="20"/>
      <c r="FW243" s="20"/>
      <c r="FX243" s="20"/>
      <c r="FY243" s="20"/>
      <c r="FZ243" s="20"/>
      <c r="GA243" s="20"/>
      <c r="GB243" s="20"/>
      <c r="GC243" s="20"/>
      <c r="GD243" s="20"/>
      <c r="GE243" s="20"/>
      <c r="GF243" s="20"/>
      <c r="GG243" s="20"/>
      <c r="GH243" s="20"/>
      <c r="GI243" s="20"/>
      <c r="GJ243" s="20"/>
      <c r="GK243" s="20"/>
      <c r="GL243" s="20"/>
      <c r="GM243" s="20"/>
      <c r="GN243" s="20"/>
      <c r="GO243" s="20"/>
      <c r="GP243" s="20"/>
      <c r="GQ243" s="20"/>
      <c r="GR243" s="20"/>
      <c r="GS243" s="20"/>
      <c r="GT243" s="26" t="s">
        <v>480</v>
      </c>
      <c r="GU243" s="20" t="s">
        <v>660</v>
      </c>
      <c r="GV243" s="20"/>
      <c r="GW243" s="20"/>
      <c r="GX243" s="11"/>
      <c r="GY243" s="11"/>
    </row>
    <row r="244" spans="3:207" x14ac:dyDescent="0.3">
      <c r="C244" s="1" t="str">
        <f>TRIM(tblVal[[#This Row],[Category &amp; Name]])</f>
        <v/>
      </c>
      <c r="D244" s="20"/>
      <c r="E244" s="27"/>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c r="DZ244" s="20"/>
      <c r="EA244" s="20"/>
      <c r="EB244" s="20"/>
      <c r="EC244" s="20"/>
      <c r="ED244" s="20"/>
      <c r="EE244" s="20"/>
      <c r="EF244" s="20"/>
      <c r="EG244" s="20"/>
      <c r="EH244" s="20"/>
      <c r="EI244" s="20"/>
      <c r="EJ244" s="20"/>
      <c r="EK244" s="20"/>
      <c r="EL244" s="20"/>
      <c r="EM244" s="20"/>
      <c r="EN244" s="20"/>
      <c r="EO244" s="20"/>
      <c r="EP244" s="20"/>
      <c r="EQ244" s="20"/>
      <c r="ER244" s="20"/>
      <c r="ES244" s="20"/>
      <c r="ET244" s="20"/>
      <c r="EU244" s="20"/>
      <c r="EV244" s="20"/>
      <c r="EW244" s="20"/>
      <c r="EX244" s="20"/>
      <c r="EY244" s="20"/>
      <c r="EZ244" s="20"/>
      <c r="FA244" s="20"/>
      <c r="FB244" s="20"/>
      <c r="FC244" s="20"/>
      <c r="FD244" s="20"/>
      <c r="FE244" s="20"/>
      <c r="FF244" s="20"/>
      <c r="FG244" s="20"/>
      <c r="FH244" s="20"/>
      <c r="FI244" s="20"/>
      <c r="FJ244" s="20"/>
      <c r="FK244" s="20"/>
      <c r="FL244" s="20"/>
      <c r="FM244" s="20"/>
      <c r="FN244" s="20"/>
      <c r="FO244" s="20"/>
      <c r="FP244" s="20"/>
      <c r="FQ244" s="20"/>
      <c r="FR244" s="20"/>
      <c r="FS244" s="20"/>
      <c r="FT244" s="20"/>
      <c r="FU244" s="20"/>
      <c r="FV244" s="20"/>
      <c r="FW244" s="20"/>
      <c r="FX244" s="20"/>
      <c r="FY244" s="20"/>
      <c r="FZ244" s="20"/>
      <c r="GA244" s="20"/>
      <c r="GB244" s="20"/>
      <c r="GC244" s="20"/>
      <c r="GD244" s="20"/>
      <c r="GE244" s="20"/>
      <c r="GF244" s="20"/>
      <c r="GG244" s="20"/>
      <c r="GH244" s="20"/>
      <c r="GI244" s="20"/>
      <c r="GJ244" s="20"/>
      <c r="GK244" s="20"/>
      <c r="GL244" s="20"/>
      <c r="GM244" s="20"/>
      <c r="GN244" s="20"/>
      <c r="GO244" s="20"/>
      <c r="GP244" s="20"/>
      <c r="GQ244" s="20"/>
      <c r="GR244" s="20"/>
      <c r="GS244" s="20"/>
      <c r="GT244" s="26" t="s">
        <v>481</v>
      </c>
      <c r="GU244" s="20" t="s">
        <v>681</v>
      </c>
      <c r="GV244" s="20"/>
      <c r="GW244" s="20"/>
      <c r="GX244" s="11"/>
      <c r="GY244" s="11"/>
    </row>
    <row r="245" spans="3:207" x14ac:dyDescent="0.3">
      <c r="C245" s="1" t="str">
        <f>TRIM(tblVal[[#This Row],[Category &amp; Name]])</f>
        <v/>
      </c>
      <c r="D245" s="20"/>
      <c r="E245" s="27"/>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c r="DR245" s="20"/>
      <c r="DS245" s="20"/>
      <c r="DT245" s="20"/>
      <c r="DU245" s="20"/>
      <c r="DV245" s="20"/>
      <c r="DW245" s="20"/>
      <c r="DX245" s="20"/>
      <c r="DY245" s="20"/>
      <c r="DZ245" s="20"/>
      <c r="EA245" s="20"/>
      <c r="EB245" s="20"/>
      <c r="EC245" s="20"/>
      <c r="ED245" s="20"/>
      <c r="EE245" s="20"/>
      <c r="EF245" s="20"/>
      <c r="EG245" s="20"/>
      <c r="EH245" s="20"/>
      <c r="EI245" s="20"/>
      <c r="EJ245" s="20"/>
      <c r="EK245" s="20"/>
      <c r="EL245" s="20"/>
      <c r="EM245" s="20"/>
      <c r="EN245" s="20"/>
      <c r="EO245" s="20"/>
      <c r="EP245" s="20"/>
      <c r="EQ245" s="20"/>
      <c r="ER245" s="20"/>
      <c r="ES245" s="20"/>
      <c r="ET245" s="20"/>
      <c r="EU245" s="20"/>
      <c r="EV245" s="20"/>
      <c r="EW245" s="20"/>
      <c r="EX245" s="20"/>
      <c r="EY245" s="20"/>
      <c r="EZ245" s="20"/>
      <c r="FA245" s="20"/>
      <c r="FB245" s="20"/>
      <c r="FC245" s="20"/>
      <c r="FD245" s="20"/>
      <c r="FE245" s="20"/>
      <c r="FF245" s="20"/>
      <c r="FG245" s="20"/>
      <c r="FH245" s="20"/>
      <c r="FI245" s="20"/>
      <c r="FJ245" s="20"/>
      <c r="FK245" s="20"/>
      <c r="FL245" s="20"/>
      <c r="FM245" s="20"/>
      <c r="FN245" s="20"/>
      <c r="FO245" s="20"/>
      <c r="FP245" s="20"/>
      <c r="FQ245" s="20"/>
      <c r="FR245" s="20"/>
      <c r="FS245" s="20"/>
      <c r="FT245" s="20"/>
      <c r="FU245" s="20"/>
      <c r="FV245" s="20"/>
      <c r="FW245" s="20"/>
      <c r="FX245" s="20"/>
      <c r="FY245" s="20"/>
      <c r="FZ245" s="20"/>
      <c r="GA245" s="20"/>
      <c r="GB245" s="20"/>
      <c r="GC245" s="20"/>
      <c r="GD245" s="20"/>
      <c r="GE245" s="20"/>
      <c r="GF245" s="20"/>
      <c r="GG245" s="20"/>
      <c r="GH245" s="20"/>
      <c r="GI245" s="20"/>
      <c r="GJ245" s="20"/>
      <c r="GK245" s="20"/>
      <c r="GL245" s="20"/>
      <c r="GM245" s="20"/>
      <c r="GN245" s="20"/>
      <c r="GO245" s="20"/>
      <c r="GP245" s="20"/>
      <c r="GQ245" s="20"/>
      <c r="GR245" s="20"/>
      <c r="GS245" s="20"/>
      <c r="GT245" s="26" t="s">
        <v>482</v>
      </c>
      <c r="GU245" s="20" t="s">
        <v>681</v>
      </c>
      <c r="GV245" s="20"/>
      <c r="GW245" s="20"/>
      <c r="GX245" s="11"/>
      <c r="GY245" s="11"/>
    </row>
    <row r="246" spans="3:207" x14ac:dyDescent="0.3">
      <c r="C246" s="1" t="str">
        <f>TRIM(tblVal[[#This Row],[Category &amp; Name]])</f>
        <v/>
      </c>
      <c r="D246" s="20"/>
      <c r="E246" s="27"/>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0"/>
      <c r="EP246" s="20"/>
      <c r="EQ246" s="20"/>
      <c r="ER246" s="20"/>
      <c r="ES246" s="20"/>
      <c r="ET246" s="20"/>
      <c r="EU246" s="20"/>
      <c r="EV246" s="20"/>
      <c r="EW246" s="20"/>
      <c r="EX246" s="20"/>
      <c r="EY246" s="20"/>
      <c r="EZ246" s="20"/>
      <c r="FA246" s="20"/>
      <c r="FB246" s="20"/>
      <c r="FC246" s="20"/>
      <c r="FD246" s="20"/>
      <c r="FE246" s="20"/>
      <c r="FF246" s="20"/>
      <c r="FG246" s="20"/>
      <c r="FH246" s="20"/>
      <c r="FI246" s="20"/>
      <c r="FJ246" s="20"/>
      <c r="FK246" s="20"/>
      <c r="FL246" s="20"/>
      <c r="FM246" s="20"/>
      <c r="FN246" s="20"/>
      <c r="FO246" s="20"/>
      <c r="FP246" s="20"/>
      <c r="FQ246" s="20"/>
      <c r="FR246" s="20"/>
      <c r="FS246" s="20"/>
      <c r="FT246" s="20"/>
      <c r="FU246" s="20"/>
      <c r="FV246" s="20"/>
      <c r="FW246" s="20"/>
      <c r="FX246" s="20"/>
      <c r="FY246" s="20"/>
      <c r="FZ246" s="20"/>
      <c r="GA246" s="20"/>
      <c r="GB246" s="20"/>
      <c r="GC246" s="20"/>
      <c r="GD246" s="20"/>
      <c r="GE246" s="20"/>
      <c r="GF246" s="20"/>
      <c r="GG246" s="20"/>
      <c r="GH246" s="20"/>
      <c r="GI246" s="20"/>
      <c r="GJ246" s="20"/>
      <c r="GK246" s="20"/>
      <c r="GL246" s="20"/>
      <c r="GM246" s="20"/>
      <c r="GN246" s="20"/>
      <c r="GO246" s="20"/>
      <c r="GP246" s="20"/>
      <c r="GQ246" s="20"/>
      <c r="GR246" s="20"/>
      <c r="GS246" s="20"/>
      <c r="GT246" s="26" t="s">
        <v>483</v>
      </c>
      <c r="GU246" s="20" t="s">
        <v>681</v>
      </c>
      <c r="GV246" s="20"/>
      <c r="GW246" s="20"/>
      <c r="GX246" s="11"/>
      <c r="GY246" s="11"/>
    </row>
    <row r="247" spans="3:207" x14ac:dyDescent="0.3">
      <c r="C247" s="1" t="str">
        <f>TRIM(tblVal[[#This Row],[Category &amp; Name]])</f>
        <v/>
      </c>
      <c r="D247" s="20"/>
      <c r="E247" s="27"/>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c r="DZ247" s="20"/>
      <c r="EA247" s="20"/>
      <c r="EB247" s="20"/>
      <c r="EC247" s="20"/>
      <c r="ED247" s="20"/>
      <c r="EE247" s="20"/>
      <c r="EF247" s="20"/>
      <c r="EG247" s="20"/>
      <c r="EH247" s="20"/>
      <c r="EI247" s="20"/>
      <c r="EJ247" s="20"/>
      <c r="EK247" s="20"/>
      <c r="EL247" s="20"/>
      <c r="EM247" s="20"/>
      <c r="EN247" s="20"/>
      <c r="EO247" s="20"/>
      <c r="EP247" s="20"/>
      <c r="EQ247" s="20"/>
      <c r="ER247" s="20"/>
      <c r="ES247" s="20"/>
      <c r="ET247" s="20"/>
      <c r="EU247" s="20"/>
      <c r="EV247" s="20"/>
      <c r="EW247" s="20"/>
      <c r="EX247" s="20"/>
      <c r="EY247" s="20"/>
      <c r="EZ247" s="20"/>
      <c r="FA247" s="20"/>
      <c r="FB247" s="20"/>
      <c r="FC247" s="20"/>
      <c r="FD247" s="20"/>
      <c r="FE247" s="20"/>
      <c r="FF247" s="20"/>
      <c r="FG247" s="20"/>
      <c r="FH247" s="20"/>
      <c r="FI247" s="20"/>
      <c r="FJ247" s="20"/>
      <c r="FK247" s="20"/>
      <c r="FL247" s="20"/>
      <c r="FM247" s="20"/>
      <c r="FN247" s="20"/>
      <c r="FO247" s="20"/>
      <c r="FP247" s="20"/>
      <c r="FQ247" s="20"/>
      <c r="FR247" s="20"/>
      <c r="FS247" s="20"/>
      <c r="FT247" s="20"/>
      <c r="FU247" s="20"/>
      <c r="FV247" s="20"/>
      <c r="FW247" s="20"/>
      <c r="FX247" s="20"/>
      <c r="FY247" s="20"/>
      <c r="FZ247" s="20"/>
      <c r="GA247" s="20"/>
      <c r="GB247" s="20"/>
      <c r="GC247" s="20"/>
      <c r="GD247" s="20"/>
      <c r="GE247" s="20"/>
      <c r="GF247" s="20"/>
      <c r="GG247" s="20"/>
      <c r="GH247" s="20"/>
      <c r="GI247" s="20"/>
      <c r="GJ247" s="20"/>
      <c r="GK247" s="20"/>
      <c r="GL247" s="20"/>
      <c r="GM247" s="20"/>
      <c r="GN247" s="20"/>
      <c r="GO247" s="20"/>
      <c r="GP247" s="20"/>
      <c r="GQ247" s="20"/>
      <c r="GR247" s="20"/>
      <c r="GS247" s="20"/>
      <c r="GT247" s="26" t="s">
        <v>484</v>
      </c>
      <c r="GU247" s="20" t="s">
        <v>681</v>
      </c>
      <c r="GV247" s="20"/>
      <c r="GW247" s="20"/>
      <c r="GX247" s="11"/>
      <c r="GY247" s="11"/>
    </row>
    <row r="248" spans="3:207" x14ac:dyDescent="0.3">
      <c r="C248" s="1" t="str">
        <f>TRIM(tblVal[[#This Row],[Category &amp; Name]])</f>
        <v/>
      </c>
      <c r="D248" s="20"/>
      <c r="E248" s="27"/>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c r="DZ248" s="20"/>
      <c r="EA248" s="20"/>
      <c r="EB248" s="20"/>
      <c r="EC248" s="20"/>
      <c r="ED248" s="20"/>
      <c r="EE248" s="20"/>
      <c r="EF248" s="20"/>
      <c r="EG248" s="20"/>
      <c r="EH248" s="20"/>
      <c r="EI248" s="20"/>
      <c r="EJ248" s="20"/>
      <c r="EK248" s="20"/>
      <c r="EL248" s="20"/>
      <c r="EM248" s="20"/>
      <c r="EN248" s="20"/>
      <c r="EO248" s="20"/>
      <c r="EP248" s="20"/>
      <c r="EQ248" s="20"/>
      <c r="ER248" s="20"/>
      <c r="ES248" s="20"/>
      <c r="ET248" s="20"/>
      <c r="EU248" s="20"/>
      <c r="EV248" s="20"/>
      <c r="EW248" s="20"/>
      <c r="EX248" s="20"/>
      <c r="EY248" s="20"/>
      <c r="EZ248" s="20"/>
      <c r="FA248" s="20"/>
      <c r="FB248" s="20"/>
      <c r="FC248" s="20"/>
      <c r="FD248" s="20"/>
      <c r="FE248" s="20"/>
      <c r="FF248" s="20"/>
      <c r="FG248" s="20"/>
      <c r="FH248" s="20"/>
      <c r="FI248" s="20"/>
      <c r="FJ248" s="20"/>
      <c r="FK248" s="20"/>
      <c r="FL248" s="20"/>
      <c r="FM248" s="20"/>
      <c r="FN248" s="20"/>
      <c r="FO248" s="20"/>
      <c r="FP248" s="20"/>
      <c r="FQ248" s="20"/>
      <c r="FR248" s="20"/>
      <c r="FS248" s="20"/>
      <c r="FT248" s="20"/>
      <c r="FU248" s="20"/>
      <c r="FV248" s="20"/>
      <c r="FW248" s="20"/>
      <c r="FX248" s="20"/>
      <c r="FY248" s="20"/>
      <c r="FZ248" s="20"/>
      <c r="GA248" s="20"/>
      <c r="GB248" s="20"/>
      <c r="GC248" s="20"/>
      <c r="GD248" s="20"/>
      <c r="GE248" s="20"/>
      <c r="GF248" s="20"/>
      <c r="GG248" s="20"/>
      <c r="GH248" s="20"/>
      <c r="GI248" s="20"/>
      <c r="GJ248" s="20"/>
      <c r="GK248" s="20"/>
      <c r="GL248" s="20"/>
      <c r="GM248" s="20"/>
      <c r="GN248" s="20"/>
      <c r="GO248" s="20"/>
      <c r="GP248" s="20"/>
      <c r="GQ248" s="20"/>
      <c r="GR248" s="20"/>
      <c r="GS248" s="20"/>
      <c r="GT248" s="26" t="s">
        <v>485</v>
      </c>
      <c r="GU248" s="20" t="s">
        <v>643</v>
      </c>
      <c r="GV248" s="20"/>
      <c r="GW248" s="20"/>
      <c r="GX248" s="11"/>
      <c r="GY248" s="11"/>
    </row>
    <row r="249" spans="3:207" x14ac:dyDescent="0.3">
      <c r="C249" s="1" t="str">
        <f>TRIM(tblVal[[#This Row],[Category &amp; Name]])</f>
        <v/>
      </c>
      <c r="D249" s="20"/>
      <c r="E249" s="27"/>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20"/>
      <c r="DY249" s="20"/>
      <c r="DZ249" s="20"/>
      <c r="EA249" s="20"/>
      <c r="EB249" s="20"/>
      <c r="EC249" s="20"/>
      <c r="ED249" s="20"/>
      <c r="EE249" s="20"/>
      <c r="EF249" s="20"/>
      <c r="EG249" s="20"/>
      <c r="EH249" s="20"/>
      <c r="EI249" s="20"/>
      <c r="EJ249" s="20"/>
      <c r="EK249" s="20"/>
      <c r="EL249" s="20"/>
      <c r="EM249" s="20"/>
      <c r="EN249" s="20"/>
      <c r="EO249" s="20"/>
      <c r="EP249" s="20"/>
      <c r="EQ249" s="20"/>
      <c r="ER249" s="20"/>
      <c r="ES249" s="20"/>
      <c r="ET249" s="20"/>
      <c r="EU249" s="20"/>
      <c r="EV249" s="20"/>
      <c r="EW249" s="20"/>
      <c r="EX249" s="20"/>
      <c r="EY249" s="20"/>
      <c r="EZ249" s="20"/>
      <c r="FA249" s="20"/>
      <c r="FB249" s="20"/>
      <c r="FC249" s="20"/>
      <c r="FD249" s="20"/>
      <c r="FE249" s="20"/>
      <c r="FF249" s="20"/>
      <c r="FG249" s="20"/>
      <c r="FH249" s="20"/>
      <c r="FI249" s="20"/>
      <c r="FJ249" s="20"/>
      <c r="FK249" s="20"/>
      <c r="FL249" s="20"/>
      <c r="FM249" s="20"/>
      <c r="FN249" s="20"/>
      <c r="FO249" s="20"/>
      <c r="FP249" s="20"/>
      <c r="FQ249" s="20"/>
      <c r="FR249" s="20"/>
      <c r="FS249" s="20"/>
      <c r="FT249" s="20"/>
      <c r="FU249" s="20"/>
      <c r="FV249" s="20"/>
      <c r="FW249" s="20"/>
      <c r="FX249" s="20"/>
      <c r="FY249" s="20"/>
      <c r="FZ249" s="20"/>
      <c r="GA249" s="20"/>
      <c r="GB249" s="20"/>
      <c r="GC249" s="20"/>
      <c r="GD249" s="20"/>
      <c r="GE249" s="20"/>
      <c r="GF249" s="20"/>
      <c r="GG249" s="20"/>
      <c r="GH249" s="20"/>
      <c r="GI249" s="20"/>
      <c r="GJ249" s="20"/>
      <c r="GK249" s="20"/>
      <c r="GL249" s="20"/>
      <c r="GM249" s="20"/>
      <c r="GN249" s="20"/>
      <c r="GO249" s="20"/>
      <c r="GP249" s="20"/>
      <c r="GQ249" s="20"/>
      <c r="GR249" s="20"/>
      <c r="GS249" s="20"/>
      <c r="GT249" s="26" t="s">
        <v>486</v>
      </c>
      <c r="GU249" s="20" t="s">
        <v>661</v>
      </c>
      <c r="GV249" s="20"/>
      <c r="GW249" s="20"/>
      <c r="GX249" s="11"/>
      <c r="GY249" s="11"/>
    </row>
    <row r="250" spans="3:207" x14ac:dyDescent="0.3">
      <c r="C250" s="1" t="str">
        <f>TRIM(tblVal[[#This Row],[Category &amp; Name]])</f>
        <v/>
      </c>
      <c r="D250" s="20"/>
      <c r="E250" s="27"/>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20"/>
      <c r="DY250" s="20"/>
      <c r="DZ250" s="20"/>
      <c r="EA250" s="20"/>
      <c r="EB250" s="20"/>
      <c r="EC250" s="20"/>
      <c r="ED250" s="20"/>
      <c r="EE250" s="20"/>
      <c r="EF250" s="20"/>
      <c r="EG250" s="20"/>
      <c r="EH250" s="20"/>
      <c r="EI250" s="20"/>
      <c r="EJ250" s="20"/>
      <c r="EK250" s="20"/>
      <c r="EL250" s="20"/>
      <c r="EM250" s="20"/>
      <c r="EN250" s="20"/>
      <c r="EO250" s="20"/>
      <c r="EP250" s="20"/>
      <c r="EQ250" s="20"/>
      <c r="ER250" s="20"/>
      <c r="ES250" s="20"/>
      <c r="ET250" s="20"/>
      <c r="EU250" s="20"/>
      <c r="EV250" s="20"/>
      <c r="EW250" s="20"/>
      <c r="EX250" s="20"/>
      <c r="EY250" s="20"/>
      <c r="EZ250" s="20"/>
      <c r="FA250" s="20"/>
      <c r="FB250" s="20"/>
      <c r="FC250" s="20"/>
      <c r="FD250" s="20"/>
      <c r="FE250" s="20"/>
      <c r="FF250" s="20"/>
      <c r="FG250" s="20"/>
      <c r="FH250" s="20"/>
      <c r="FI250" s="20"/>
      <c r="FJ250" s="20"/>
      <c r="FK250" s="20"/>
      <c r="FL250" s="20"/>
      <c r="FM250" s="20"/>
      <c r="FN250" s="20"/>
      <c r="FO250" s="20"/>
      <c r="FP250" s="20"/>
      <c r="FQ250" s="20"/>
      <c r="FR250" s="20"/>
      <c r="FS250" s="20"/>
      <c r="FT250" s="20"/>
      <c r="FU250" s="20"/>
      <c r="FV250" s="20"/>
      <c r="FW250" s="20"/>
      <c r="FX250" s="20"/>
      <c r="FY250" s="20"/>
      <c r="FZ250" s="20"/>
      <c r="GA250" s="20"/>
      <c r="GB250" s="20"/>
      <c r="GC250" s="20"/>
      <c r="GD250" s="20"/>
      <c r="GE250" s="20"/>
      <c r="GF250" s="20"/>
      <c r="GG250" s="20"/>
      <c r="GH250" s="20"/>
      <c r="GI250" s="20"/>
      <c r="GJ250" s="20"/>
      <c r="GK250" s="20"/>
      <c r="GL250" s="20"/>
      <c r="GM250" s="20"/>
      <c r="GN250" s="20"/>
      <c r="GO250" s="20"/>
      <c r="GP250" s="20"/>
      <c r="GQ250" s="20"/>
      <c r="GR250" s="20"/>
      <c r="GS250" s="20"/>
      <c r="GT250" s="26" t="s">
        <v>487</v>
      </c>
      <c r="GU250" s="20" t="s">
        <v>643</v>
      </c>
      <c r="GV250" s="20"/>
      <c r="GW250" s="20"/>
      <c r="GX250" s="11"/>
      <c r="GY250" s="11"/>
    </row>
    <row r="251" spans="3:207" x14ac:dyDescent="0.3">
      <c r="C251" s="1" t="str">
        <f>TRIM(tblVal[[#This Row],[Category &amp; Name]])</f>
        <v/>
      </c>
      <c r="D251" s="20"/>
      <c r="E251" s="27"/>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20"/>
      <c r="DY251" s="20"/>
      <c r="DZ251" s="20"/>
      <c r="EA251" s="20"/>
      <c r="EB251" s="20"/>
      <c r="EC251" s="20"/>
      <c r="ED251" s="20"/>
      <c r="EE251" s="20"/>
      <c r="EF251" s="20"/>
      <c r="EG251" s="20"/>
      <c r="EH251" s="20"/>
      <c r="EI251" s="20"/>
      <c r="EJ251" s="20"/>
      <c r="EK251" s="20"/>
      <c r="EL251" s="20"/>
      <c r="EM251" s="20"/>
      <c r="EN251" s="20"/>
      <c r="EO251" s="20"/>
      <c r="EP251" s="20"/>
      <c r="EQ251" s="20"/>
      <c r="ER251" s="20"/>
      <c r="ES251" s="20"/>
      <c r="ET251" s="20"/>
      <c r="EU251" s="20"/>
      <c r="EV251" s="20"/>
      <c r="EW251" s="20"/>
      <c r="EX251" s="20"/>
      <c r="EY251" s="20"/>
      <c r="EZ251" s="20"/>
      <c r="FA251" s="20"/>
      <c r="FB251" s="20"/>
      <c r="FC251" s="20"/>
      <c r="FD251" s="20"/>
      <c r="FE251" s="20"/>
      <c r="FF251" s="20"/>
      <c r="FG251" s="20"/>
      <c r="FH251" s="20"/>
      <c r="FI251" s="20"/>
      <c r="FJ251" s="20"/>
      <c r="FK251" s="20"/>
      <c r="FL251" s="20"/>
      <c r="FM251" s="20"/>
      <c r="FN251" s="20"/>
      <c r="FO251" s="20"/>
      <c r="FP251" s="20"/>
      <c r="FQ251" s="20"/>
      <c r="FR251" s="20"/>
      <c r="FS251" s="20"/>
      <c r="FT251" s="20"/>
      <c r="FU251" s="20"/>
      <c r="FV251" s="20"/>
      <c r="FW251" s="20"/>
      <c r="FX251" s="20"/>
      <c r="FY251" s="20"/>
      <c r="FZ251" s="20"/>
      <c r="GA251" s="20"/>
      <c r="GB251" s="20"/>
      <c r="GC251" s="20"/>
      <c r="GD251" s="20"/>
      <c r="GE251" s="20"/>
      <c r="GF251" s="20"/>
      <c r="GG251" s="20"/>
      <c r="GH251" s="20"/>
      <c r="GI251" s="20"/>
      <c r="GJ251" s="20"/>
      <c r="GK251" s="20"/>
      <c r="GL251" s="20"/>
      <c r="GM251" s="20"/>
      <c r="GN251" s="20"/>
      <c r="GO251" s="20"/>
      <c r="GP251" s="20"/>
      <c r="GQ251" s="20"/>
      <c r="GR251" s="20"/>
      <c r="GS251" s="20"/>
      <c r="GT251" s="26" t="s">
        <v>488</v>
      </c>
      <c r="GU251" s="20" t="s">
        <v>679</v>
      </c>
      <c r="GV251" s="20"/>
      <c r="GW251" s="20"/>
      <c r="GX251" s="11"/>
      <c r="GY251" s="11"/>
    </row>
    <row r="252" spans="3:207" x14ac:dyDescent="0.3">
      <c r="C252" s="1" t="str">
        <f>TRIM(tblVal[[#This Row],[Category &amp; Name]])</f>
        <v/>
      </c>
      <c r="D252" s="20"/>
      <c r="E252" s="27"/>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c r="DR252" s="20"/>
      <c r="DS252" s="20"/>
      <c r="DT252" s="20"/>
      <c r="DU252" s="20"/>
      <c r="DV252" s="20"/>
      <c r="DW252" s="20"/>
      <c r="DX252" s="20"/>
      <c r="DY252" s="20"/>
      <c r="DZ252" s="20"/>
      <c r="EA252" s="20"/>
      <c r="EB252" s="20"/>
      <c r="EC252" s="20"/>
      <c r="ED252" s="20"/>
      <c r="EE252" s="20"/>
      <c r="EF252" s="20"/>
      <c r="EG252" s="20"/>
      <c r="EH252" s="20"/>
      <c r="EI252" s="20"/>
      <c r="EJ252" s="20"/>
      <c r="EK252" s="20"/>
      <c r="EL252" s="20"/>
      <c r="EM252" s="20"/>
      <c r="EN252" s="20"/>
      <c r="EO252" s="20"/>
      <c r="EP252" s="20"/>
      <c r="EQ252" s="20"/>
      <c r="ER252" s="20"/>
      <c r="ES252" s="20"/>
      <c r="ET252" s="20"/>
      <c r="EU252" s="20"/>
      <c r="EV252" s="20"/>
      <c r="EW252" s="20"/>
      <c r="EX252" s="20"/>
      <c r="EY252" s="20"/>
      <c r="EZ252" s="20"/>
      <c r="FA252" s="20"/>
      <c r="FB252" s="20"/>
      <c r="FC252" s="20"/>
      <c r="FD252" s="20"/>
      <c r="FE252" s="20"/>
      <c r="FF252" s="20"/>
      <c r="FG252" s="20"/>
      <c r="FH252" s="20"/>
      <c r="FI252" s="20"/>
      <c r="FJ252" s="20"/>
      <c r="FK252" s="20"/>
      <c r="FL252" s="20"/>
      <c r="FM252" s="20"/>
      <c r="FN252" s="20"/>
      <c r="FO252" s="20"/>
      <c r="FP252" s="20"/>
      <c r="FQ252" s="20"/>
      <c r="FR252" s="20"/>
      <c r="FS252" s="20"/>
      <c r="FT252" s="20"/>
      <c r="FU252" s="20"/>
      <c r="FV252" s="20"/>
      <c r="FW252" s="20"/>
      <c r="FX252" s="20"/>
      <c r="FY252" s="20"/>
      <c r="FZ252" s="20"/>
      <c r="GA252" s="20"/>
      <c r="GB252" s="20"/>
      <c r="GC252" s="20"/>
      <c r="GD252" s="20"/>
      <c r="GE252" s="20"/>
      <c r="GF252" s="20"/>
      <c r="GG252" s="20"/>
      <c r="GH252" s="20"/>
      <c r="GI252" s="20"/>
      <c r="GJ252" s="20"/>
      <c r="GK252" s="20"/>
      <c r="GL252" s="20"/>
      <c r="GM252" s="20"/>
      <c r="GN252" s="20"/>
      <c r="GO252" s="20"/>
      <c r="GP252" s="20"/>
      <c r="GQ252" s="20"/>
      <c r="GR252" s="20"/>
      <c r="GS252" s="20"/>
      <c r="GT252" s="26" t="s">
        <v>489</v>
      </c>
      <c r="GU252" s="20" t="s">
        <v>661</v>
      </c>
      <c r="GV252" s="20"/>
      <c r="GW252" s="20"/>
      <c r="GX252" s="11"/>
      <c r="GY252" s="11"/>
    </row>
    <row r="253" spans="3:207" x14ac:dyDescent="0.3">
      <c r="C253" s="1" t="str">
        <f>TRIM(tblVal[[#This Row],[Category &amp; Name]])</f>
        <v/>
      </c>
      <c r="D253" s="20"/>
      <c r="E253" s="27"/>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20"/>
      <c r="DY253" s="20"/>
      <c r="DZ253" s="20"/>
      <c r="EA253" s="20"/>
      <c r="EB253" s="20"/>
      <c r="EC253" s="20"/>
      <c r="ED253" s="20"/>
      <c r="EE253" s="20"/>
      <c r="EF253" s="20"/>
      <c r="EG253" s="20"/>
      <c r="EH253" s="20"/>
      <c r="EI253" s="20"/>
      <c r="EJ253" s="20"/>
      <c r="EK253" s="20"/>
      <c r="EL253" s="20"/>
      <c r="EM253" s="20"/>
      <c r="EN253" s="20"/>
      <c r="EO253" s="20"/>
      <c r="EP253" s="20"/>
      <c r="EQ253" s="20"/>
      <c r="ER253" s="20"/>
      <c r="ES253" s="20"/>
      <c r="ET253" s="20"/>
      <c r="EU253" s="20"/>
      <c r="EV253" s="20"/>
      <c r="EW253" s="20"/>
      <c r="EX253" s="20"/>
      <c r="EY253" s="20"/>
      <c r="EZ253" s="20"/>
      <c r="FA253" s="20"/>
      <c r="FB253" s="20"/>
      <c r="FC253" s="20"/>
      <c r="FD253" s="20"/>
      <c r="FE253" s="20"/>
      <c r="FF253" s="20"/>
      <c r="FG253" s="20"/>
      <c r="FH253" s="20"/>
      <c r="FI253" s="20"/>
      <c r="FJ253" s="20"/>
      <c r="FK253" s="20"/>
      <c r="FL253" s="20"/>
      <c r="FM253" s="20"/>
      <c r="FN253" s="20"/>
      <c r="FO253" s="20"/>
      <c r="FP253" s="20"/>
      <c r="FQ253" s="20"/>
      <c r="FR253" s="20"/>
      <c r="FS253" s="20"/>
      <c r="FT253" s="20"/>
      <c r="FU253" s="20"/>
      <c r="FV253" s="20"/>
      <c r="FW253" s="20"/>
      <c r="FX253" s="20"/>
      <c r="FY253" s="20"/>
      <c r="FZ253" s="20"/>
      <c r="GA253" s="20"/>
      <c r="GB253" s="20"/>
      <c r="GC253" s="20"/>
      <c r="GD253" s="20"/>
      <c r="GE253" s="20"/>
      <c r="GF253" s="20"/>
      <c r="GG253" s="20"/>
      <c r="GH253" s="20"/>
      <c r="GI253" s="20"/>
      <c r="GJ253" s="20"/>
      <c r="GK253" s="20"/>
      <c r="GL253" s="20"/>
      <c r="GM253" s="20"/>
      <c r="GN253" s="20"/>
      <c r="GO253" s="20"/>
      <c r="GP253" s="20"/>
      <c r="GQ253" s="20"/>
      <c r="GR253" s="20"/>
      <c r="GS253" s="20"/>
      <c r="GT253" s="26" t="s">
        <v>490</v>
      </c>
      <c r="GU253" s="20" t="s">
        <v>679</v>
      </c>
      <c r="GV253" s="20"/>
      <c r="GW253" s="20"/>
      <c r="GX253" s="11"/>
      <c r="GY253" s="11"/>
    </row>
    <row r="254" spans="3:207" x14ac:dyDescent="0.3">
      <c r="C254" s="1" t="str">
        <f>TRIM(tblVal[[#This Row],[Category &amp; Name]])</f>
        <v/>
      </c>
      <c r="D254" s="20"/>
      <c r="E254" s="27"/>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20"/>
      <c r="DY254" s="20"/>
      <c r="DZ254" s="20"/>
      <c r="EA254" s="20"/>
      <c r="EB254" s="20"/>
      <c r="EC254" s="20"/>
      <c r="ED254" s="20"/>
      <c r="EE254" s="20"/>
      <c r="EF254" s="20"/>
      <c r="EG254" s="20"/>
      <c r="EH254" s="20"/>
      <c r="EI254" s="20"/>
      <c r="EJ254" s="20"/>
      <c r="EK254" s="20"/>
      <c r="EL254" s="20"/>
      <c r="EM254" s="20"/>
      <c r="EN254" s="20"/>
      <c r="EO254" s="20"/>
      <c r="EP254" s="20"/>
      <c r="EQ254" s="20"/>
      <c r="ER254" s="20"/>
      <c r="ES254" s="20"/>
      <c r="ET254" s="20"/>
      <c r="EU254" s="20"/>
      <c r="EV254" s="20"/>
      <c r="EW254" s="20"/>
      <c r="EX254" s="20"/>
      <c r="EY254" s="20"/>
      <c r="EZ254" s="20"/>
      <c r="FA254" s="20"/>
      <c r="FB254" s="20"/>
      <c r="FC254" s="20"/>
      <c r="FD254" s="20"/>
      <c r="FE254" s="20"/>
      <c r="FF254" s="20"/>
      <c r="FG254" s="20"/>
      <c r="FH254" s="20"/>
      <c r="FI254" s="20"/>
      <c r="FJ254" s="20"/>
      <c r="FK254" s="20"/>
      <c r="FL254" s="20"/>
      <c r="FM254" s="20"/>
      <c r="FN254" s="20"/>
      <c r="FO254" s="20"/>
      <c r="FP254" s="20"/>
      <c r="FQ254" s="20"/>
      <c r="FR254" s="20"/>
      <c r="FS254" s="20"/>
      <c r="FT254" s="20"/>
      <c r="FU254" s="20"/>
      <c r="FV254" s="20"/>
      <c r="FW254" s="20"/>
      <c r="FX254" s="20"/>
      <c r="FY254" s="20"/>
      <c r="FZ254" s="20"/>
      <c r="GA254" s="20"/>
      <c r="GB254" s="20"/>
      <c r="GC254" s="20"/>
      <c r="GD254" s="20"/>
      <c r="GE254" s="20"/>
      <c r="GF254" s="20"/>
      <c r="GG254" s="20"/>
      <c r="GH254" s="20"/>
      <c r="GI254" s="20"/>
      <c r="GJ254" s="20"/>
      <c r="GK254" s="20"/>
      <c r="GL254" s="20"/>
      <c r="GM254" s="20"/>
      <c r="GN254" s="20"/>
      <c r="GO254" s="20"/>
      <c r="GP254" s="20"/>
      <c r="GQ254" s="20"/>
      <c r="GR254" s="20"/>
      <c r="GS254" s="20"/>
      <c r="GT254" s="26" t="s">
        <v>491</v>
      </c>
      <c r="GU254" s="20" t="s">
        <v>679</v>
      </c>
      <c r="GV254" s="20"/>
      <c r="GW254" s="20"/>
      <c r="GX254" s="11"/>
      <c r="GY254" s="11"/>
    </row>
    <row r="255" spans="3:207" x14ac:dyDescent="0.3">
      <c r="C255" s="1" t="str">
        <f>TRIM(tblVal[[#This Row],[Category &amp; Name]])</f>
        <v/>
      </c>
      <c r="D255" s="20"/>
      <c r="E255" s="27"/>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DX255" s="20"/>
      <c r="DY255" s="20"/>
      <c r="DZ255" s="20"/>
      <c r="EA255" s="20"/>
      <c r="EB255" s="20"/>
      <c r="EC255" s="20"/>
      <c r="ED255" s="20"/>
      <c r="EE255" s="20"/>
      <c r="EF255" s="20"/>
      <c r="EG255" s="20"/>
      <c r="EH255" s="20"/>
      <c r="EI255" s="20"/>
      <c r="EJ255" s="20"/>
      <c r="EK255" s="20"/>
      <c r="EL255" s="20"/>
      <c r="EM255" s="20"/>
      <c r="EN255" s="20"/>
      <c r="EO255" s="20"/>
      <c r="EP255" s="20"/>
      <c r="EQ255" s="20"/>
      <c r="ER255" s="20"/>
      <c r="ES255" s="20"/>
      <c r="ET255" s="20"/>
      <c r="EU255" s="20"/>
      <c r="EV255" s="20"/>
      <c r="EW255" s="20"/>
      <c r="EX255" s="20"/>
      <c r="EY255" s="20"/>
      <c r="EZ255" s="20"/>
      <c r="FA255" s="20"/>
      <c r="FB255" s="20"/>
      <c r="FC255" s="20"/>
      <c r="FD255" s="20"/>
      <c r="FE255" s="20"/>
      <c r="FF255" s="20"/>
      <c r="FG255" s="20"/>
      <c r="FH255" s="20"/>
      <c r="FI255" s="20"/>
      <c r="FJ255" s="20"/>
      <c r="FK255" s="20"/>
      <c r="FL255" s="20"/>
      <c r="FM255" s="20"/>
      <c r="FN255" s="20"/>
      <c r="FO255" s="20"/>
      <c r="FP255" s="20"/>
      <c r="FQ255" s="20"/>
      <c r="FR255" s="20"/>
      <c r="FS255" s="20"/>
      <c r="FT255" s="20"/>
      <c r="FU255" s="20"/>
      <c r="FV255" s="20"/>
      <c r="FW255" s="20"/>
      <c r="FX255" s="20"/>
      <c r="FY255" s="20"/>
      <c r="FZ255" s="20"/>
      <c r="GA255" s="20"/>
      <c r="GB255" s="20"/>
      <c r="GC255" s="20"/>
      <c r="GD255" s="20"/>
      <c r="GE255" s="20"/>
      <c r="GF255" s="20"/>
      <c r="GG255" s="20"/>
      <c r="GH255" s="20"/>
      <c r="GI255" s="20"/>
      <c r="GJ255" s="20"/>
      <c r="GK255" s="20"/>
      <c r="GL255" s="20"/>
      <c r="GM255" s="20"/>
      <c r="GN255" s="20"/>
      <c r="GO255" s="20"/>
      <c r="GP255" s="20"/>
      <c r="GQ255" s="20"/>
      <c r="GR255" s="20"/>
      <c r="GS255" s="20"/>
      <c r="GT255" s="26" t="s">
        <v>492</v>
      </c>
      <c r="GU255" s="20" t="s">
        <v>661</v>
      </c>
      <c r="GV255" s="20"/>
      <c r="GW255" s="20"/>
      <c r="GX255" s="11"/>
      <c r="GY255" s="11"/>
    </row>
    <row r="256" spans="3:207" x14ac:dyDescent="0.3">
      <c r="C256" s="1" t="str">
        <f>TRIM(tblVal[[#This Row],[Category &amp; Name]])</f>
        <v/>
      </c>
      <c r="D256" s="20"/>
      <c r="E256" s="27"/>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20"/>
      <c r="DY256" s="20"/>
      <c r="DZ256" s="20"/>
      <c r="EA256" s="20"/>
      <c r="EB256" s="20"/>
      <c r="EC256" s="20"/>
      <c r="ED256" s="20"/>
      <c r="EE256" s="20"/>
      <c r="EF256" s="20"/>
      <c r="EG256" s="20"/>
      <c r="EH256" s="20"/>
      <c r="EI256" s="20"/>
      <c r="EJ256" s="20"/>
      <c r="EK256" s="20"/>
      <c r="EL256" s="20"/>
      <c r="EM256" s="20"/>
      <c r="EN256" s="20"/>
      <c r="EO256" s="20"/>
      <c r="EP256" s="20"/>
      <c r="EQ256" s="20"/>
      <c r="ER256" s="20"/>
      <c r="ES256" s="20"/>
      <c r="ET256" s="20"/>
      <c r="EU256" s="20"/>
      <c r="EV256" s="20"/>
      <c r="EW256" s="20"/>
      <c r="EX256" s="20"/>
      <c r="EY256" s="20"/>
      <c r="EZ256" s="20"/>
      <c r="FA256" s="20"/>
      <c r="FB256" s="20"/>
      <c r="FC256" s="20"/>
      <c r="FD256" s="20"/>
      <c r="FE256" s="20"/>
      <c r="FF256" s="20"/>
      <c r="FG256" s="20"/>
      <c r="FH256" s="20"/>
      <c r="FI256" s="20"/>
      <c r="FJ256" s="20"/>
      <c r="FK256" s="20"/>
      <c r="FL256" s="20"/>
      <c r="FM256" s="20"/>
      <c r="FN256" s="20"/>
      <c r="FO256" s="20"/>
      <c r="FP256" s="20"/>
      <c r="FQ256" s="20"/>
      <c r="FR256" s="20"/>
      <c r="FS256" s="20"/>
      <c r="FT256" s="20"/>
      <c r="FU256" s="20"/>
      <c r="FV256" s="20"/>
      <c r="FW256" s="20"/>
      <c r="FX256" s="20"/>
      <c r="FY256" s="20"/>
      <c r="FZ256" s="20"/>
      <c r="GA256" s="20"/>
      <c r="GB256" s="20"/>
      <c r="GC256" s="20"/>
      <c r="GD256" s="20"/>
      <c r="GE256" s="20"/>
      <c r="GF256" s="20"/>
      <c r="GG256" s="20"/>
      <c r="GH256" s="20"/>
      <c r="GI256" s="20"/>
      <c r="GJ256" s="20"/>
      <c r="GK256" s="20"/>
      <c r="GL256" s="20"/>
      <c r="GM256" s="20"/>
      <c r="GN256" s="20"/>
      <c r="GO256" s="20"/>
      <c r="GP256" s="20"/>
      <c r="GQ256" s="20"/>
      <c r="GR256" s="20"/>
      <c r="GS256" s="20"/>
      <c r="GT256" s="26" t="s">
        <v>493</v>
      </c>
      <c r="GU256" s="20" t="s">
        <v>679</v>
      </c>
      <c r="GV256" s="20"/>
      <c r="GW256" s="20"/>
      <c r="GX256" s="11"/>
      <c r="GY256" s="11"/>
    </row>
    <row r="257" spans="3:207" x14ac:dyDescent="0.3">
      <c r="C257" s="1" t="str">
        <f>TRIM(tblVal[[#This Row],[Category &amp; Name]])</f>
        <v/>
      </c>
      <c r="D257" s="20"/>
      <c r="E257" s="27"/>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c r="DR257" s="20"/>
      <c r="DS257" s="20"/>
      <c r="DT257" s="20"/>
      <c r="DU257" s="20"/>
      <c r="DV257" s="20"/>
      <c r="DW257" s="20"/>
      <c r="DX257" s="20"/>
      <c r="DY257" s="20"/>
      <c r="DZ257" s="20"/>
      <c r="EA257" s="20"/>
      <c r="EB257" s="20"/>
      <c r="EC257" s="20"/>
      <c r="ED257" s="20"/>
      <c r="EE257" s="20"/>
      <c r="EF257" s="20"/>
      <c r="EG257" s="20"/>
      <c r="EH257" s="20"/>
      <c r="EI257" s="20"/>
      <c r="EJ257" s="20"/>
      <c r="EK257" s="20"/>
      <c r="EL257" s="20"/>
      <c r="EM257" s="20"/>
      <c r="EN257" s="20"/>
      <c r="EO257" s="20"/>
      <c r="EP257" s="20"/>
      <c r="EQ257" s="20"/>
      <c r="ER257" s="20"/>
      <c r="ES257" s="20"/>
      <c r="ET257" s="20"/>
      <c r="EU257" s="20"/>
      <c r="EV257" s="20"/>
      <c r="EW257" s="20"/>
      <c r="EX257" s="20"/>
      <c r="EY257" s="20"/>
      <c r="EZ257" s="20"/>
      <c r="FA257" s="20"/>
      <c r="FB257" s="20"/>
      <c r="FC257" s="20"/>
      <c r="FD257" s="20"/>
      <c r="FE257" s="20"/>
      <c r="FF257" s="20"/>
      <c r="FG257" s="20"/>
      <c r="FH257" s="20"/>
      <c r="FI257" s="20"/>
      <c r="FJ257" s="20"/>
      <c r="FK257" s="20"/>
      <c r="FL257" s="20"/>
      <c r="FM257" s="20"/>
      <c r="FN257" s="20"/>
      <c r="FO257" s="20"/>
      <c r="FP257" s="20"/>
      <c r="FQ257" s="20"/>
      <c r="FR257" s="20"/>
      <c r="FS257" s="20"/>
      <c r="FT257" s="20"/>
      <c r="FU257" s="20"/>
      <c r="FV257" s="20"/>
      <c r="FW257" s="20"/>
      <c r="FX257" s="20"/>
      <c r="FY257" s="20"/>
      <c r="FZ257" s="20"/>
      <c r="GA257" s="20"/>
      <c r="GB257" s="20"/>
      <c r="GC257" s="20"/>
      <c r="GD257" s="20"/>
      <c r="GE257" s="20"/>
      <c r="GF257" s="20"/>
      <c r="GG257" s="20"/>
      <c r="GH257" s="20"/>
      <c r="GI257" s="20"/>
      <c r="GJ257" s="20"/>
      <c r="GK257" s="20"/>
      <c r="GL257" s="20"/>
      <c r="GM257" s="20"/>
      <c r="GN257" s="20"/>
      <c r="GO257" s="20"/>
      <c r="GP257" s="20"/>
      <c r="GQ257" s="20"/>
      <c r="GR257" s="20"/>
      <c r="GS257" s="20"/>
      <c r="GT257" s="26" t="s">
        <v>494</v>
      </c>
      <c r="GU257" s="20" t="s">
        <v>679</v>
      </c>
      <c r="GV257" s="20"/>
      <c r="GW257" s="20"/>
      <c r="GX257" s="11"/>
      <c r="GY257" s="11"/>
    </row>
    <row r="258" spans="3:207" x14ac:dyDescent="0.3">
      <c r="C258" s="1" t="str">
        <f>TRIM(tblVal[[#This Row],[Category &amp; Name]])</f>
        <v/>
      </c>
      <c r="D258" s="20"/>
      <c r="E258" s="27"/>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20"/>
      <c r="DY258" s="20"/>
      <c r="DZ258" s="20"/>
      <c r="EA258" s="20"/>
      <c r="EB258" s="20"/>
      <c r="EC258" s="20"/>
      <c r="ED258" s="20"/>
      <c r="EE258" s="20"/>
      <c r="EF258" s="20"/>
      <c r="EG258" s="20"/>
      <c r="EH258" s="20"/>
      <c r="EI258" s="20"/>
      <c r="EJ258" s="20"/>
      <c r="EK258" s="20"/>
      <c r="EL258" s="20"/>
      <c r="EM258" s="20"/>
      <c r="EN258" s="20"/>
      <c r="EO258" s="20"/>
      <c r="EP258" s="20"/>
      <c r="EQ258" s="20"/>
      <c r="ER258" s="20"/>
      <c r="ES258" s="20"/>
      <c r="ET258" s="20"/>
      <c r="EU258" s="20"/>
      <c r="EV258" s="20"/>
      <c r="EW258" s="20"/>
      <c r="EX258" s="20"/>
      <c r="EY258" s="20"/>
      <c r="EZ258" s="20"/>
      <c r="FA258" s="20"/>
      <c r="FB258" s="20"/>
      <c r="FC258" s="20"/>
      <c r="FD258" s="20"/>
      <c r="FE258" s="20"/>
      <c r="FF258" s="20"/>
      <c r="FG258" s="20"/>
      <c r="FH258" s="20"/>
      <c r="FI258" s="20"/>
      <c r="FJ258" s="20"/>
      <c r="FK258" s="20"/>
      <c r="FL258" s="20"/>
      <c r="FM258" s="20"/>
      <c r="FN258" s="20"/>
      <c r="FO258" s="20"/>
      <c r="FP258" s="20"/>
      <c r="FQ258" s="20"/>
      <c r="FR258" s="20"/>
      <c r="FS258" s="20"/>
      <c r="FT258" s="20"/>
      <c r="FU258" s="20"/>
      <c r="FV258" s="20"/>
      <c r="FW258" s="20"/>
      <c r="FX258" s="20"/>
      <c r="FY258" s="20"/>
      <c r="FZ258" s="20"/>
      <c r="GA258" s="20"/>
      <c r="GB258" s="20"/>
      <c r="GC258" s="20"/>
      <c r="GD258" s="20"/>
      <c r="GE258" s="20"/>
      <c r="GF258" s="20"/>
      <c r="GG258" s="20"/>
      <c r="GH258" s="20"/>
      <c r="GI258" s="20"/>
      <c r="GJ258" s="20"/>
      <c r="GK258" s="20"/>
      <c r="GL258" s="20"/>
      <c r="GM258" s="20"/>
      <c r="GN258" s="20"/>
      <c r="GO258" s="20"/>
      <c r="GP258" s="20"/>
      <c r="GQ258" s="20"/>
      <c r="GR258" s="20"/>
      <c r="GS258" s="20"/>
      <c r="GT258" s="26" t="s">
        <v>495</v>
      </c>
      <c r="GU258" s="20" t="s">
        <v>644</v>
      </c>
      <c r="GV258" s="20"/>
      <c r="GW258" s="20"/>
      <c r="GX258" s="11"/>
      <c r="GY258" s="11"/>
    </row>
    <row r="259" spans="3:207" x14ac:dyDescent="0.3">
      <c r="C259" s="1" t="str">
        <f>TRIM(tblVal[[#This Row],[Category &amp; Name]])</f>
        <v/>
      </c>
      <c r="D259" s="20"/>
      <c r="E259" s="27"/>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DX259" s="20"/>
      <c r="DY259" s="20"/>
      <c r="DZ259" s="20"/>
      <c r="EA259" s="20"/>
      <c r="EB259" s="20"/>
      <c r="EC259" s="20"/>
      <c r="ED259" s="20"/>
      <c r="EE259" s="20"/>
      <c r="EF259" s="20"/>
      <c r="EG259" s="20"/>
      <c r="EH259" s="20"/>
      <c r="EI259" s="20"/>
      <c r="EJ259" s="20"/>
      <c r="EK259" s="20"/>
      <c r="EL259" s="20"/>
      <c r="EM259" s="20"/>
      <c r="EN259" s="20"/>
      <c r="EO259" s="20"/>
      <c r="EP259" s="20"/>
      <c r="EQ259" s="20"/>
      <c r="ER259" s="20"/>
      <c r="ES259" s="20"/>
      <c r="ET259" s="20"/>
      <c r="EU259" s="20"/>
      <c r="EV259" s="20"/>
      <c r="EW259" s="20"/>
      <c r="EX259" s="20"/>
      <c r="EY259" s="20"/>
      <c r="EZ259" s="20"/>
      <c r="FA259" s="20"/>
      <c r="FB259" s="20"/>
      <c r="FC259" s="20"/>
      <c r="FD259" s="20"/>
      <c r="FE259" s="20"/>
      <c r="FF259" s="20"/>
      <c r="FG259" s="20"/>
      <c r="FH259" s="20"/>
      <c r="FI259" s="20"/>
      <c r="FJ259" s="20"/>
      <c r="FK259" s="20"/>
      <c r="FL259" s="20"/>
      <c r="FM259" s="20"/>
      <c r="FN259" s="20"/>
      <c r="FO259" s="20"/>
      <c r="FP259" s="20"/>
      <c r="FQ259" s="20"/>
      <c r="FR259" s="20"/>
      <c r="FS259" s="20"/>
      <c r="FT259" s="20"/>
      <c r="FU259" s="20"/>
      <c r="FV259" s="20"/>
      <c r="FW259" s="20"/>
      <c r="FX259" s="20"/>
      <c r="FY259" s="20"/>
      <c r="FZ259" s="20"/>
      <c r="GA259" s="20"/>
      <c r="GB259" s="20"/>
      <c r="GC259" s="20"/>
      <c r="GD259" s="20"/>
      <c r="GE259" s="20"/>
      <c r="GF259" s="20"/>
      <c r="GG259" s="20"/>
      <c r="GH259" s="20"/>
      <c r="GI259" s="20"/>
      <c r="GJ259" s="20"/>
      <c r="GK259" s="20"/>
      <c r="GL259" s="20"/>
      <c r="GM259" s="20"/>
      <c r="GN259" s="20"/>
      <c r="GO259" s="20"/>
      <c r="GP259" s="20"/>
      <c r="GQ259" s="20"/>
      <c r="GR259" s="20"/>
      <c r="GS259" s="20"/>
      <c r="GT259" s="26" t="s">
        <v>496</v>
      </c>
      <c r="GU259" s="20" t="s">
        <v>662</v>
      </c>
      <c r="GV259" s="20"/>
      <c r="GW259" s="20"/>
      <c r="GX259" s="11"/>
      <c r="GY259" s="11"/>
    </row>
    <row r="260" spans="3:207" x14ac:dyDescent="0.3">
      <c r="C260" s="1" t="str">
        <f>TRIM(tblVal[[#This Row],[Category &amp; Name]])</f>
        <v/>
      </c>
      <c r="D260" s="20"/>
      <c r="E260" s="27"/>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DX260" s="20"/>
      <c r="DY260" s="20"/>
      <c r="DZ260" s="20"/>
      <c r="EA260" s="20"/>
      <c r="EB260" s="20"/>
      <c r="EC260" s="20"/>
      <c r="ED260" s="20"/>
      <c r="EE260" s="20"/>
      <c r="EF260" s="20"/>
      <c r="EG260" s="20"/>
      <c r="EH260" s="20"/>
      <c r="EI260" s="20"/>
      <c r="EJ260" s="20"/>
      <c r="EK260" s="20"/>
      <c r="EL260" s="20"/>
      <c r="EM260" s="20"/>
      <c r="EN260" s="20"/>
      <c r="EO260" s="20"/>
      <c r="EP260" s="20"/>
      <c r="EQ260" s="20"/>
      <c r="ER260" s="20"/>
      <c r="ES260" s="20"/>
      <c r="ET260" s="20"/>
      <c r="EU260" s="20"/>
      <c r="EV260" s="20"/>
      <c r="EW260" s="20"/>
      <c r="EX260" s="20"/>
      <c r="EY260" s="20"/>
      <c r="EZ260" s="20"/>
      <c r="FA260" s="20"/>
      <c r="FB260" s="20"/>
      <c r="FC260" s="20"/>
      <c r="FD260" s="20"/>
      <c r="FE260" s="20"/>
      <c r="FF260" s="20"/>
      <c r="FG260" s="20"/>
      <c r="FH260" s="20"/>
      <c r="FI260" s="20"/>
      <c r="FJ260" s="20"/>
      <c r="FK260" s="20"/>
      <c r="FL260" s="20"/>
      <c r="FM260" s="20"/>
      <c r="FN260" s="20"/>
      <c r="FO260" s="20"/>
      <c r="FP260" s="20"/>
      <c r="FQ260" s="20"/>
      <c r="FR260" s="20"/>
      <c r="FS260" s="20"/>
      <c r="FT260" s="20"/>
      <c r="FU260" s="20"/>
      <c r="FV260" s="20"/>
      <c r="FW260" s="20"/>
      <c r="FX260" s="20"/>
      <c r="FY260" s="20"/>
      <c r="FZ260" s="20"/>
      <c r="GA260" s="20"/>
      <c r="GB260" s="20"/>
      <c r="GC260" s="20"/>
      <c r="GD260" s="20"/>
      <c r="GE260" s="20"/>
      <c r="GF260" s="20"/>
      <c r="GG260" s="20"/>
      <c r="GH260" s="20"/>
      <c r="GI260" s="20"/>
      <c r="GJ260" s="20"/>
      <c r="GK260" s="20"/>
      <c r="GL260" s="20"/>
      <c r="GM260" s="20"/>
      <c r="GN260" s="20"/>
      <c r="GO260" s="20"/>
      <c r="GP260" s="20"/>
      <c r="GQ260" s="20"/>
      <c r="GR260" s="20"/>
      <c r="GS260" s="20"/>
      <c r="GT260" s="26" t="s">
        <v>497</v>
      </c>
      <c r="GU260" s="20" t="s">
        <v>644</v>
      </c>
      <c r="GV260" s="20"/>
      <c r="GW260" s="20"/>
      <c r="GX260" s="11"/>
      <c r="GY260" s="11"/>
    </row>
    <row r="261" spans="3:207" x14ac:dyDescent="0.3">
      <c r="C261" s="1" t="str">
        <f>TRIM(tblVal[[#This Row],[Category &amp; Name]])</f>
        <v/>
      </c>
      <c r="D261" s="20"/>
      <c r="E261" s="27"/>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c r="DR261" s="20"/>
      <c r="DS261" s="20"/>
      <c r="DT261" s="20"/>
      <c r="DU261" s="20"/>
      <c r="DV261" s="20"/>
      <c r="DW261" s="20"/>
      <c r="DX261" s="20"/>
      <c r="DY261" s="20"/>
      <c r="DZ261" s="20"/>
      <c r="EA261" s="20"/>
      <c r="EB261" s="20"/>
      <c r="EC261" s="20"/>
      <c r="ED261" s="20"/>
      <c r="EE261" s="20"/>
      <c r="EF261" s="20"/>
      <c r="EG261" s="20"/>
      <c r="EH261" s="20"/>
      <c r="EI261" s="20"/>
      <c r="EJ261" s="20"/>
      <c r="EK261" s="20"/>
      <c r="EL261" s="20"/>
      <c r="EM261" s="20"/>
      <c r="EN261" s="20"/>
      <c r="EO261" s="20"/>
      <c r="EP261" s="20"/>
      <c r="EQ261" s="20"/>
      <c r="ER261" s="20"/>
      <c r="ES261" s="20"/>
      <c r="ET261" s="20"/>
      <c r="EU261" s="20"/>
      <c r="EV261" s="20"/>
      <c r="EW261" s="20"/>
      <c r="EX261" s="20"/>
      <c r="EY261" s="20"/>
      <c r="EZ261" s="20"/>
      <c r="FA261" s="20"/>
      <c r="FB261" s="20"/>
      <c r="FC261" s="20"/>
      <c r="FD261" s="20"/>
      <c r="FE261" s="20"/>
      <c r="FF261" s="20"/>
      <c r="FG261" s="20"/>
      <c r="FH261" s="20"/>
      <c r="FI261" s="20"/>
      <c r="FJ261" s="20"/>
      <c r="FK261" s="20"/>
      <c r="FL261" s="20"/>
      <c r="FM261" s="20"/>
      <c r="FN261" s="20"/>
      <c r="FO261" s="20"/>
      <c r="FP261" s="20"/>
      <c r="FQ261" s="20"/>
      <c r="FR261" s="20"/>
      <c r="FS261" s="20"/>
      <c r="FT261" s="20"/>
      <c r="FU261" s="20"/>
      <c r="FV261" s="20"/>
      <c r="FW261" s="20"/>
      <c r="FX261" s="20"/>
      <c r="FY261" s="20"/>
      <c r="FZ261" s="20"/>
      <c r="GA261" s="20"/>
      <c r="GB261" s="20"/>
      <c r="GC261" s="20"/>
      <c r="GD261" s="20"/>
      <c r="GE261" s="20"/>
      <c r="GF261" s="20"/>
      <c r="GG261" s="20"/>
      <c r="GH261" s="20"/>
      <c r="GI261" s="20"/>
      <c r="GJ261" s="20"/>
      <c r="GK261" s="20"/>
      <c r="GL261" s="20"/>
      <c r="GM261" s="20"/>
      <c r="GN261" s="20"/>
      <c r="GO261" s="20"/>
      <c r="GP261" s="20"/>
      <c r="GQ261" s="20"/>
      <c r="GR261" s="20"/>
      <c r="GS261" s="20"/>
      <c r="GT261" s="26" t="s">
        <v>498</v>
      </c>
      <c r="GU261" s="20" t="s">
        <v>690</v>
      </c>
      <c r="GV261" s="20"/>
      <c r="GW261" s="20"/>
      <c r="GX261" s="11"/>
      <c r="GY261" s="11"/>
    </row>
    <row r="262" spans="3:207" x14ac:dyDescent="0.3">
      <c r="C262" s="1" t="str">
        <f>TRIM(tblVal[[#This Row],[Category &amp; Name]])</f>
        <v/>
      </c>
      <c r="D262" s="20"/>
      <c r="E262" s="27"/>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20"/>
      <c r="EE262" s="20"/>
      <c r="EF262" s="20"/>
      <c r="EG262" s="20"/>
      <c r="EH262" s="20"/>
      <c r="EI262" s="20"/>
      <c r="EJ262" s="20"/>
      <c r="EK262" s="20"/>
      <c r="EL262" s="20"/>
      <c r="EM262" s="20"/>
      <c r="EN262" s="20"/>
      <c r="EO262" s="20"/>
      <c r="EP262" s="20"/>
      <c r="EQ262" s="20"/>
      <c r="ER262" s="20"/>
      <c r="ES262" s="20"/>
      <c r="ET262" s="20"/>
      <c r="EU262" s="20"/>
      <c r="EV262" s="20"/>
      <c r="EW262" s="20"/>
      <c r="EX262" s="20"/>
      <c r="EY262" s="20"/>
      <c r="EZ262" s="20"/>
      <c r="FA262" s="20"/>
      <c r="FB262" s="20"/>
      <c r="FC262" s="20"/>
      <c r="FD262" s="20"/>
      <c r="FE262" s="20"/>
      <c r="FF262" s="20"/>
      <c r="FG262" s="20"/>
      <c r="FH262" s="20"/>
      <c r="FI262" s="20"/>
      <c r="FJ262" s="20"/>
      <c r="FK262" s="20"/>
      <c r="FL262" s="20"/>
      <c r="FM262" s="20"/>
      <c r="FN262" s="20"/>
      <c r="FO262" s="20"/>
      <c r="FP262" s="20"/>
      <c r="FQ262" s="20"/>
      <c r="FR262" s="20"/>
      <c r="FS262" s="20"/>
      <c r="FT262" s="20"/>
      <c r="FU262" s="20"/>
      <c r="FV262" s="20"/>
      <c r="FW262" s="20"/>
      <c r="FX262" s="20"/>
      <c r="FY262" s="20"/>
      <c r="FZ262" s="20"/>
      <c r="GA262" s="20"/>
      <c r="GB262" s="20"/>
      <c r="GC262" s="20"/>
      <c r="GD262" s="20"/>
      <c r="GE262" s="20"/>
      <c r="GF262" s="20"/>
      <c r="GG262" s="20"/>
      <c r="GH262" s="20"/>
      <c r="GI262" s="20"/>
      <c r="GJ262" s="20"/>
      <c r="GK262" s="20"/>
      <c r="GL262" s="20"/>
      <c r="GM262" s="20"/>
      <c r="GN262" s="20"/>
      <c r="GO262" s="20"/>
      <c r="GP262" s="20"/>
      <c r="GQ262" s="20"/>
      <c r="GR262" s="20"/>
      <c r="GS262" s="20"/>
      <c r="GT262" s="26" t="s">
        <v>499</v>
      </c>
      <c r="GU262" s="20" t="s">
        <v>690</v>
      </c>
      <c r="GV262" s="20"/>
      <c r="GW262" s="20"/>
      <c r="GX262" s="11"/>
      <c r="GY262" s="11"/>
    </row>
    <row r="263" spans="3:207" x14ac:dyDescent="0.3">
      <c r="C263" s="1" t="str">
        <f>TRIM(tblVal[[#This Row],[Category &amp; Name]])</f>
        <v/>
      </c>
      <c r="D263" s="20"/>
      <c r="E263" s="27"/>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c r="DZ263" s="20"/>
      <c r="EA263" s="20"/>
      <c r="EB263" s="20"/>
      <c r="EC263" s="20"/>
      <c r="ED263" s="20"/>
      <c r="EE263" s="20"/>
      <c r="EF263" s="20"/>
      <c r="EG263" s="20"/>
      <c r="EH263" s="20"/>
      <c r="EI263" s="20"/>
      <c r="EJ263" s="20"/>
      <c r="EK263" s="20"/>
      <c r="EL263" s="20"/>
      <c r="EM263" s="20"/>
      <c r="EN263" s="20"/>
      <c r="EO263" s="20"/>
      <c r="EP263" s="20"/>
      <c r="EQ263" s="20"/>
      <c r="ER263" s="20"/>
      <c r="ES263" s="20"/>
      <c r="ET263" s="20"/>
      <c r="EU263" s="20"/>
      <c r="EV263" s="20"/>
      <c r="EW263" s="20"/>
      <c r="EX263" s="20"/>
      <c r="EY263" s="20"/>
      <c r="EZ263" s="20"/>
      <c r="FA263" s="20"/>
      <c r="FB263" s="20"/>
      <c r="FC263" s="20"/>
      <c r="FD263" s="20"/>
      <c r="FE263" s="20"/>
      <c r="FF263" s="20"/>
      <c r="FG263" s="20"/>
      <c r="FH263" s="20"/>
      <c r="FI263" s="20"/>
      <c r="FJ263" s="20"/>
      <c r="FK263" s="20"/>
      <c r="FL263" s="20"/>
      <c r="FM263" s="20"/>
      <c r="FN263" s="20"/>
      <c r="FO263" s="20"/>
      <c r="FP263" s="20"/>
      <c r="FQ263" s="20"/>
      <c r="FR263" s="20"/>
      <c r="FS263" s="20"/>
      <c r="FT263" s="20"/>
      <c r="FU263" s="20"/>
      <c r="FV263" s="20"/>
      <c r="FW263" s="20"/>
      <c r="FX263" s="20"/>
      <c r="FY263" s="20"/>
      <c r="FZ263" s="20"/>
      <c r="GA263" s="20"/>
      <c r="GB263" s="20"/>
      <c r="GC263" s="20"/>
      <c r="GD263" s="20"/>
      <c r="GE263" s="20"/>
      <c r="GF263" s="20"/>
      <c r="GG263" s="20"/>
      <c r="GH263" s="20"/>
      <c r="GI263" s="20"/>
      <c r="GJ263" s="20"/>
      <c r="GK263" s="20"/>
      <c r="GL263" s="20"/>
      <c r="GM263" s="20"/>
      <c r="GN263" s="20"/>
      <c r="GO263" s="20"/>
      <c r="GP263" s="20"/>
      <c r="GQ263" s="20"/>
      <c r="GR263" s="20"/>
      <c r="GS263" s="20"/>
      <c r="GT263" s="26" t="s">
        <v>500</v>
      </c>
      <c r="GU263" s="20" t="s">
        <v>662</v>
      </c>
      <c r="GV263" s="20"/>
      <c r="GW263" s="20"/>
      <c r="GX263" s="11"/>
      <c r="GY263" s="11"/>
    </row>
    <row r="264" spans="3:207" x14ac:dyDescent="0.3">
      <c r="C264" s="1" t="str">
        <f>TRIM(tblVal[[#This Row],[Category &amp; Name]])</f>
        <v/>
      </c>
      <c r="D264" s="20"/>
      <c r="E264" s="27"/>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c r="DR264" s="20"/>
      <c r="DS264" s="20"/>
      <c r="DT264" s="20"/>
      <c r="DU264" s="20"/>
      <c r="DV264" s="20"/>
      <c r="DW264" s="20"/>
      <c r="DX264" s="20"/>
      <c r="DY264" s="20"/>
      <c r="DZ264" s="20"/>
      <c r="EA264" s="20"/>
      <c r="EB264" s="20"/>
      <c r="EC264" s="20"/>
      <c r="ED264" s="20"/>
      <c r="EE264" s="20"/>
      <c r="EF264" s="20"/>
      <c r="EG264" s="20"/>
      <c r="EH264" s="20"/>
      <c r="EI264" s="20"/>
      <c r="EJ264" s="20"/>
      <c r="EK264" s="20"/>
      <c r="EL264" s="20"/>
      <c r="EM264" s="20"/>
      <c r="EN264" s="20"/>
      <c r="EO264" s="20"/>
      <c r="EP264" s="20"/>
      <c r="EQ264" s="20"/>
      <c r="ER264" s="20"/>
      <c r="ES264" s="20"/>
      <c r="ET264" s="20"/>
      <c r="EU264" s="20"/>
      <c r="EV264" s="20"/>
      <c r="EW264" s="20"/>
      <c r="EX264" s="20"/>
      <c r="EY264" s="20"/>
      <c r="EZ264" s="20"/>
      <c r="FA264" s="20"/>
      <c r="FB264" s="20"/>
      <c r="FC264" s="20"/>
      <c r="FD264" s="20"/>
      <c r="FE264" s="20"/>
      <c r="FF264" s="20"/>
      <c r="FG264" s="20"/>
      <c r="FH264" s="20"/>
      <c r="FI264" s="20"/>
      <c r="FJ264" s="20"/>
      <c r="FK264" s="20"/>
      <c r="FL264" s="20"/>
      <c r="FM264" s="20"/>
      <c r="FN264" s="20"/>
      <c r="FO264" s="20"/>
      <c r="FP264" s="20"/>
      <c r="FQ264" s="20"/>
      <c r="FR264" s="20"/>
      <c r="FS264" s="20"/>
      <c r="FT264" s="20"/>
      <c r="FU264" s="20"/>
      <c r="FV264" s="20"/>
      <c r="FW264" s="20"/>
      <c r="FX264" s="20"/>
      <c r="FY264" s="20"/>
      <c r="FZ264" s="20"/>
      <c r="GA264" s="20"/>
      <c r="GB264" s="20"/>
      <c r="GC264" s="20"/>
      <c r="GD264" s="20"/>
      <c r="GE264" s="20"/>
      <c r="GF264" s="20"/>
      <c r="GG264" s="20"/>
      <c r="GH264" s="20"/>
      <c r="GI264" s="20"/>
      <c r="GJ264" s="20"/>
      <c r="GK264" s="20"/>
      <c r="GL264" s="20"/>
      <c r="GM264" s="20"/>
      <c r="GN264" s="20"/>
      <c r="GO264" s="20"/>
      <c r="GP264" s="20"/>
      <c r="GQ264" s="20"/>
      <c r="GR264" s="20"/>
      <c r="GS264" s="20"/>
      <c r="GT264" s="26" t="s">
        <v>501</v>
      </c>
      <c r="GU264" s="20" t="s">
        <v>690</v>
      </c>
      <c r="GV264" s="20"/>
      <c r="GW264" s="20"/>
      <c r="GX264" s="11"/>
      <c r="GY264" s="11"/>
    </row>
    <row r="265" spans="3:207" x14ac:dyDescent="0.3">
      <c r="C265" s="1" t="str">
        <f>TRIM(tblVal[[#This Row],[Category &amp; Name]])</f>
        <v/>
      </c>
      <c r="D265" s="20"/>
      <c r="E265" s="27"/>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20"/>
      <c r="DY265" s="20"/>
      <c r="DZ265" s="20"/>
      <c r="EA265" s="20"/>
      <c r="EB265" s="20"/>
      <c r="EC265" s="20"/>
      <c r="ED265" s="20"/>
      <c r="EE265" s="20"/>
      <c r="EF265" s="20"/>
      <c r="EG265" s="20"/>
      <c r="EH265" s="20"/>
      <c r="EI265" s="20"/>
      <c r="EJ265" s="20"/>
      <c r="EK265" s="20"/>
      <c r="EL265" s="20"/>
      <c r="EM265" s="20"/>
      <c r="EN265" s="20"/>
      <c r="EO265" s="20"/>
      <c r="EP265" s="20"/>
      <c r="EQ265" s="20"/>
      <c r="ER265" s="20"/>
      <c r="ES265" s="20"/>
      <c r="ET265" s="20"/>
      <c r="EU265" s="20"/>
      <c r="EV265" s="20"/>
      <c r="EW265" s="20"/>
      <c r="EX265" s="20"/>
      <c r="EY265" s="20"/>
      <c r="EZ265" s="20"/>
      <c r="FA265" s="20"/>
      <c r="FB265" s="20"/>
      <c r="FC265" s="20"/>
      <c r="FD265" s="20"/>
      <c r="FE265" s="20"/>
      <c r="FF265" s="20"/>
      <c r="FG265" s="20"/>
      <c r="FH265" s="20"/>
      <c r="FI265" s="20"/>
      <c r="FJ265" s="20"/>
      <c r="FK265" s="20"/>
      <c r="FL265" s="20"/>
      <c r="FM265" s="20"/>
      <c r="FN265" s="20"/>
      <c r="FO265" s="20"/>
      <c r="FP265" s="20"/>
      <c r="FQ265" s="20"/>
      <c r="FR265" s="20"/>
      <c r="FS265" s="20"/>
      <c r="FT265" s="20"/>
      <c r="FU265" s="20"/>
      <c r="FV265" s="20"/>
      <c r="FW265" s="20"/>
      <c r="FX265" s="20"/>
      <c r="FY265" s="20"/>
      <c r="FZ265" s="20"/>
      <c r="GA265" s="20"/>
      <c r="GB265" s="20"/>
      <c r="GC265" s="20"/>
      <c r="GD265" s="20"/>
      <c r="GE265" s="20"/>
      <c r="GF265" s="20"/>
      <c r="GG265" s="20"/>
      <c r="GH265" s="20"/>
      <c r="GI265" s="20"/>
      <c r="GJ265" s="20"/>
      <c r="GK265" s="20"/>
      <c r="GL265" s="20"/>
      <c r="GM265" s="20"/>
      <c r="GN265" s="20"/>
      <c r="GO265" s="20"/>
      <c r="GP265" s="20"/>
      <c r="GQ265" s="20"/>
      <c r="GR265" s="20"/>
      <c r="GS265" s="20"/>
      <c r="GT265" s="26" t="s">
        <v>502</v>
      </c>
      <c r="GU265" s="20" t="s">
        <v>690</v>
      </c>
      <c r="GV265" s="20"/>
      <c r="GW265" s="20"/>
      <c r="GX265" s="11"/>
      <c r="GY265" s="11"/>
    </row>
    <row r="266" spans="3:207" x14ac:dyDescent="0.3">
      <c r="C266" s="1" t="str">
        <f>TRIM(tblVal[[#This Row],[Category &amp; Name]])</f>
        <v/>
      </c>
      <c r="D266" s="20"/>
      <c r="E266" s="27"/>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c r="EU266" s="20"/>
      <c r="EV266" s="20"/>
      <c r="EW266" s="20"/>
      <c r="EX266" s="20"/>
      <c r="EY266" s="20"/>
      <c r="EZ266" s="20"/>
      <c r="FA266" s="20"/>
      <c r="FB266" s="20"/>
      <c r="FC266" s="20"/>
      <c r="FD266" s="20"/>
      <c r="FE266" s="20"/>
      <c r="FF266" s="20"/>
      <c r="FG266" s="20"/>
      <c r="FH266" s="20"/>
      <c r="FI266" s="20"/>
      <c r="FJ266" s="20"/>
      <c r="FK266" s="20"/>
      <c r="FL266" s="20"/>
      <c r="FM266" s="20"/>
      <c r="FN266" s="20"/>
      <c r="FO266" s="20"/>
      <c r="FP266" s="20"/>
      <c r="FQ266" s="20"/>
      <c r="FR266" s="20"/>
      <c r="FS266" s="20"/>
      <c r="FT266" s="20"/>
      <c r="FU266" s="20"/>
      <c r="FV266" s="20"/>
      <c r="FW266" s="20"/>
      <c r="FX266" s="20"/>
      <c r="FY266" s="20"/>
      <c r="FZ266" s="20"/>
      <c r="GA266" s="20"/>
      <c r="GB266" s="20"/>
      <c r="GC266" s="20"/>
      <c r="GD266" s="20"/>
      <c r="GE266" s="20"/>
      <c r="GF266" s="20"/>
      <c r="GG266" s="20"/>
      <c r="GH266" s="20"/>
      <c r="GI266" s="20"/>
      <c r="GJ266" s="20"/>
      <c r="GK266" s="20"/>
      <c r="GL266" s="20"/>
      <c r="GM266" s="20"/>
      <c r="GN266" s="20"/>
      <c r="GO266" s="20"/>
      <c r="GP266" s="20"/>
      <c r="GQ266" s="20"/>
      <c r="GR266" s="20"/>
      <c r="GS266" s="20"/>
      <c r="GT266" s="26" t="s">
        <v>503</v>
      </c>
      <c r="GU266" s="20" t="s">
        <v>662</v>
      </c>
      <c r="GV266" s="20"/>
      <c r="GW266" s="20"/>
      <c r="GX266" s="11"/>
      <c r="GY266" s="11"/>
    </row>
    <row r="267" spans="3:207" x14ac:dyDescent="0.3">
      <c r="C267" s="1" t="str">
        <f>TRIM(tblVal[[#This Row],[Category &amp; Name]])</f>
        <v/>
      </c>
      <c r="D267" s="20"/>
      <c r="E267" s="27"/>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c r="EU267" s="20"/>
      <c r="EV267" s="20"/>
      <c r="EW267" s="20"/>
      <c r="EX267" s="20"/>
      <c r="EY267" s="20"/>
      <c r="EZ267" s="20"/>
      <c r="FA267" s="20"/>
      <c r="FB267" s="20"/>
      <c r="FC267" s="20"/>
      <c r="FD267" s="20"/>
      <c r="FE267" s="20"/>
      <c r="FF267" s="20"/>
      <c r="FG267" s="20"/>
      <c r="FH267" s="20"/>
      <c r="FI267" s="20"/>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6" t="s">
        <v>1105</v>
      </c>
      <c r="GU267" s="11" t="s">
        <v>1078</v>
      </c>
      <c r="GV267" s="20"/>
      <c r="GW267" s="20"/>
      <c r="GX267" s="11"/>
      <c r="GY267" s="11"/>
    </row>
    <row r="268" spans="3:207" x14ac:dyDescent="0.3">
      <c r="C268" s="1" t="str">
        <f>TRIM(tblVal[[#This Row],[Category &amp; Name]])</f>
        <v/>
      </c>
      <c r="D268" s="20"/>
      <c r="E268" s="27"/>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20"/>
      <c r="EE268" s="20"/>
      <c r="EF268" s="20"/>
      <c r="EG268" s="20"/>
      <c r="EH268" s="20"/>
      <c r="EI268" s="20"/>
      <c r="EJ268" s="20"/>
      <c r="EK268" s="20"/>
      <c r="EL268" s="20"/>
      <c r="EM268" s="20"/>
      <c r="EN268" s="20"/>
      <c r="EO268" s="20"/>
      <c r="EP268" s="20"/>
      <c r="EQ268" s="20"/>
      <c r="ER268" s="20"/>
      <c r="ES268" s="20"/>
      <c r="ET268" s="20"/>
      <c r="EU268" s="20"/>
      <c r="EV268" s="20"/>
      <c r="EW268" s="20"/>
      <c r="EX268" s="20"/>
      <c r="EY268" s="20"/>
      <c r="EZ268" s="20"/>
      <c r="FA268" s="20"/>
      <c r="FB268" s="20"/>
      <c r="FC268" s="20"/>
      <c r="FD268" s="20"/>
      <c r="FE268" s="20"/>
      <c r="FF268" s="20"/>
      <c r="FG268" s="20"/>
      <c r="FH268" s="20"/>
      <c r="FI268" s="20"/>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6" t="s">
        <v>514</v>
      </c>
      <c r="GU268" s="20" t="s">
        <v>663</v>
      </c>
      <c r="GV268" s="20"/>
      <c r="GW268" s="20"/>
      <c r="GX268" s="11"/>
      <c r="GY268" s="11"/>
    </row>
    <row r="269" spans="3:207" x14ac:dyDescent="0.3">
      <c r="C269" s="1" t="str">
        <f>TRIM(tblVal[[#This Row],[Category &amp; Name]])</f>
        <v/>
      </c>
      <c r="D269" s="20"/>
      <c r="E269" s="27"/>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0"/>
      <c r="DV269" s="20"/>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c r="EW269" s="20"/>
      <c r="EX269" s="20"/>
      <c r="EY269" s="20"/>
      <c r="EZ269" s="20"/>
      <c r="FA269" s="20"/>
      <c r="FB269" s="20"/>
      <c r="FC269" s="20"/>
      <c r="FD269" s="20"/>
      <c r="FE269" s="20"/>
      <c r="FF269" s="20"/>
      <c r="FG269" s="20"/>
      <c r="FH269" s="20"/>
      <c r="FI269" s="20"/>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6" t="s">
        <v>515</v>
      </c>
      <c r="GU269" s="20" t="s">
        <v>691</v>
      </c>
      <c r="GV269" s="20"/>
      <c r="GW269" s="20"/>
      <c r="GX269" s="11"/>
      <c r="GY269" s="11"/>
    </row>
    <row r="270" spans="3:207" x14ac:dyDescent="0.3">
      <c r="C270" s="1" t="str">
        <f>TRIM(tblVal[[#This Row],[Category &amp; Name]])</f>
        <v/>
      </c>
      <c r="D270" s="20"/>
      <c r="E270" s="27"/>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c r="DR270" s="20"/>
      <c r="DS270" s="20"/>
      <c r="DT270" s="20"/>
      <c r="DU270" s="20"/>
      <c r="DV270" s="20"/>
      <c r="DW270" s="20"/>
      <c r="DX270" s="20"/>
      <c r="DY270" s="20"/>
      <c r="DZ270" s="20"/>
      <c r="EA270" s="20"/>
      <c r="EB270" s="20"/>
      <c r="EC270" s="20"/>
      <c r="ED270" s="20"/>
      <c r="EE270" s="20"/>
      <c r="EF270" s="20"/>
      <c r="EG270" s="20"/>
      <c r="EH270" s="20"/>
      <c r="EI270" s="20"/>
      <c r="EJ270" s="20"/>
      <c r="EK270" s="20"/>
      <c r="EL270" s="20"/>
      <c r="EM270" s="20"/>
      <c r="EN270" s="20"/>
      <c r="EO270" s="20"/>
      <c r="EP270" s="20"/>
      <c r="EQ270" s="20"/>
      <c r="ER270" s="20"/>
      <c r="ES270" s="20"/>
      <c r="ET270" s="20"/>
      <c r="EU270" s="20"/>
      <c r="EV270" s="20"/>
      <c r="EW270" s="20"/>
      <c r="EX270" s="20"/>
      <c r="EY270" s="20"/>
      <c r="EZ270" s="20"/>
      <c r="FA270" s="20"/>
      <c r="FB270" s="20"/>
      <c r="FC270" s="20"/>
      <c r="FD270" s="20"/>
      <c r="FE270" s="20"/>
      <c r="FF270" s="20"/>
      <c r="FG270" s="20"/>
      <c r="FH270" s="20"/>
      <c r="FI270" s="20"/>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6" t="s">
        <v>516</v>
      </c>
      <c r="GU270" s="20" t="s">
        <v>663</v>
      </c>
      <c r="GV270" s="20"/>
      <c r="GW270" s="20"/>
      <c r="GX270" s="11"/>
      <c r="GY270" s="11"/>
    </row>
    <row r="271" spans="3:207" x14ac:dyDescent="0.3">
      <c r="C271" s="1" t="str">
        <f>TRIM(tblVal[[#This Row],[Category &amp; Name]])</f>
        <v/>
      </c>
      <c r="D271" s="20"/>
      <c r="E271" s="27"/>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20"/>
      <c r="EE271" s="20"/>
      <c r="EF271" s="20"/>
      <c r="EG271" s="20"/>
      <c r="EH271" s="20"/>
      <c r="EI271" s="20"/>
      <c r="EJ271" s="20"/>
      <c r="EK271" s="20"/>
      <c r="EL271" s="20"/>
      <c r="EM271" s="20"/>
      <c r="EN271" s="20"/>
      <c r="EO271" s="20"/>
      <c r="EP271" s="20"/>
      <c r="EQ271" s="20"/>
      <c r="ER271" s="20"/>
      <c r="ES271" s="20"/>
      <c r="ET271" s="20"/>
      <c r="EU271" s="20"/>
      <c r="EV271" s="20"/>
      <c r="EW271" s="20"/>
      <c r="EX271" s="20"/>
      <c r="EY271" s="20"/>
      <c r="EZ271" s="20"/>
      <c r="FA271" s="20"/>
      <c r="FB271" s="20"/>
      <c r="FC271" s="20"/>
      <c r="FD271" s="20"/>
      <c r="FE271" s="20"/>
      <c r="FF271" s="20"/>
      <c r="FG271" s="20"/>
      <c r="FH271" s="20"/>
      <c r="FI271" s="20"/>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6" t="s">
        <v>517</v>
      </c>
      <c r="GU271" s="20" t="s">
        <v>691</v>
      </c>
      <c r="GV271" s="20"/>
      <c r="GW271" s="20"/>
      <c r="GX271" s="11"/>
      <c r="GY271" s="11"/>
    </row>
    <row r="272" spans="3:207" x14ac:dyDescent="0.3">
      <c r="C272" s="1" t="str">
        <f>TRIM(tblVal[[#This Row],[Category &amp; Name]])</f>
        <v/>
      </c>
      <c r="D272" s="20"/>
      <c r="E272" s="27"/>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c r="DQ272" s="20"/>
      <c r="DR272" s="20"/>
      <c r="DS272" s="20"/>
      <c r="DT272" s="20"/>
      <c r="DU272" s="20"/>
      <c r="DV272" s="20"/>
      <c r="DW272" s="20"/>
      <c r="DX272" s="20"/>
      <c r="DY272" s="20"/>
      <c r="DZ272" s="20"/>
      <c r="EA272" s="20"/>
      <c r="EB272" s="20"/>
      <c r="EC272" s="20"/>
      <c r="ED272" s="20"/>
      <c r="EE272" s="20"/>
      <c r="EF272" s="20"/>
      <c r="EG272" s="20"/>
      <c r="EH272" s="20"/>
      <c r="EI272" s="20"/>
      <c r="EJ272" s="20"/>
      <c r="EK272" s="20"/>
      <c r="EL272" s="20"/>
      <c r="EM272" s="20"/>
      <c r="EN272" s="20"/>
      <c r="EO272" s="20"/>
      <c r="EP272" s="20"/>
      <c r="EQ272" s="20"/>
      <c r="ER272" s="20"/>
      <c r="ES272" s="20"/>
      <c r="ET272" s="20"/>
      <c r="EU272" s="20"/>
      <c r="EV272" s="20"/>
      <c r="EW272" s="20"/>
      <c r="EX272" s="20"/>
      <c r="EY272" s="20"/>
      <c r="EZ272" s="20"/>
      <c r="FA272" s="20"/>
      <c r="FB272" s="20"/>
      <c r="FC272" s="20"/>
      <c r="FD272" s="20"/>
      <c r="FE272" s="20"/>
      <c r="FF272" s="20"/>
      <c r="FG272" s="20"/>
      <c r="FH272" s="20"/>
      <c r="FI272" s="20"/>
      <c r="FJ272" s="20"/>
      <c r="FK272" s="20"/>
      <c r="FL272" s="20"/>
      <c r="FM272" s="20"/>
      <c r="FN272" s="20"/>
      <c r="FO272" s="20"/>
      <c r="FP272" s="20"/>
      <c r="FQ272" s="20"/>
      <c r="FR272" s="20"/>
      <c r="FS272" s="20"/>
      <c r="FT272" s="20"/>
      <c r="FU272" s="20"/>
      <c r="FV272" s="20"/>
      <c r="FW272" s="20"/>
      <c r="FX272" s="20"/>
      <c r="FY272" s="20"/>
      <c r="FZ272" s="20"/>
      <c r="GA272" s="20"/>
      <c r="GB272" s="20"/>
      <c r="GC272" s="20"/>
      <c r="GD272" s="20"/>
      <c r="GE272" s="20"/>
      <c r="GF272" s="20"/>
      <c r="GG272" s="20"/>
      <c r="GH272" s="20"/>
      <c r="GI272" s="20"/>
      <c r="GJ272" s="20"/>
      <c r="GK272" s="20"/>
      <c r="GL272" s="20"/>
      <c r="GM272" s="20"/>
      <c r="GN272" s="20"/>
      <c r="GO272" s="20"/>
      <c r="GP272" s="20"/>
      <c r="GQ272" s="20"/>
      <c r="GR272" s="20"/>
      <c r="GS272" s="20"/>
      <c r="GT272" s="26" t="s">
        <v>518</v>
      </c>
      <c r="GU272" s="20" t="s">
        <v>691</v>
      </c>
      <c r="GV272" s="20"/>
      <c r="GW272" s="20"/>
      <c r="GX272" s="11"/>
      <c r="GY272" s="11"/>
    </row>
    <row r="273" spans="3:207" x14ac:dyDescent="0.3">
      <c r="C273" s="1" t="str">
        <f>TRIM(tblVal[[#This Row],[Category &amp; Name]])</f>
        <v/>
      </c>
      <c r="D273" s="20"/>
      <c r="E273" s="27"/>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c r="DZ273" s="20"/>
      <c r="EA273" s="20"/>
      <c r="EB273" s="20"/>
      <c r="EC273" s="20"/>
      <c r="ED273" s="20"/>
      <c r="EE273" s="20"/>
      <c r="EF273" s="20"/>
      <c r="EG273" s="20"/>
      <c r="EH273" s="20"/>
      <c r="EI273" s="20"/>
      <c r="EJ273" s="20"/>
      <c r="EK273" s="20"/>
      <c r="EL273" s="20"/>
      <c r="EM273" s="20"/>
      <c r="EN273" s="20"/>
      <c r="EO273" s="20"/>
      <c r="EP273" s="20"/>
      <c r="EQ273" s="20"/>
      <c r="ER273" s="20"/>
      <c r="ES273" s="20"/>
      <c r="ET273" s="20"/>
      <c r="EU273" s="20"/>
      <c r="EV273" s="20"/>
      <c r="EW273" s="20"/>
      <c r="EX273" s="20"/>
      <c r="EY273" s="20"/>
      <c r="EZ273" s="20"/>
      <c r="FA273" s="20"/>
      <c r="FB273" s="20"/>
      <c r="FC273" s="20"/>
      <c r="FD273" s="20"/>
      <c r="FE273" s="20"/>
      <c r="FF273" s="20"/>
      <c r="FG273" s="20"/>
      <c r="FH273" s="20"/>
      <c r="FI273" s="20"/>
      <c r="FJ273" s="20"/>
      <c r="FK273" s="20"/>
      <c r="FL273" s="20"/>
      <c r="FM273" s="20"/>
      <c r="FN273" s="20"/>
      <c r="FO273" s="20"/>
      <c r="FP273" s="20"/>
      <c r="FQ273" s="20"/>
      <c r="FR273" s="20"/>
      <c r="FS273" s="20"/>
      <c r="FT273" s="20"/>
      <c r="FU273" s="20"/>
      <c r="FV273" s="20"/>
      <c r="FW273" s="20"/>
      <c r="FX273" s="20"/>
      <c r="FY273" s="20"/>
      <c r="FZ273" s="20"/>
      <c r="GA273" s="20"/>
      <c r="GB273" s="20"/>
      <c r="GC273" s="20"/>
      <c r="GD273" s="20"/>
      <c r="GE273" s="20"/>
      <c r="GF273" s="20"/>
      <c r="GG273" s="20"/>
      <c r="GH273" s="20"/>
      <c r="GI273" s="20"/>
      <c r="GJ273" s="20"/>
      <c r="GK273" s="20"/>
      <c r="GL273" s="20"/>
      <c r="GM273" s="20"/>
      <c r="GN273" s="20"/>
      <c r="GO273" s="20"/>
      <c r="GP273" s="20"/>
      <c r="GQ273" s="20"/>
      <c r="GR273" s="20"/>
      <c r="GS273" s="20"/>
      <c r="GT273" s="26" t="s">
        <v>519</v>
      </c>
      <c r="GU273" s="20" t="s">
        <v>663</v>
      </c>
      <c r="GV273" s="20"/>
      <c r="GW273" s="20"/>
      <c r="GX273" s="11"/>
      <c r="GY273" s="11"/>
    </row>
    <row r="274" spans="3:207" x14ac:dyDescent="0.3">
      <c r="C274" s="1" t="str">
        <f>TRIM(tblVal[[#This Row],[Category &amp; Name]])</f>
        <v/>
      </c>
      <c r="D274" s="20"/>
      <c r="E274" s="27"/>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c r="DZ274" s="20"/>
      <c r="EA274" s="20"/>
      <c r="EB274" s="20"/>
      <c r="EC274" s="20"/>
      <c r="ED274" s="20"/>
      <c r="EE274" s="20"/>
      <c r="EF274" s="20"/>
      <c r="EG274" s="20"/>
      <c r="EH274" s="20"/>
      <c r="EI274" s="20"/>
      <c r="EJ274" s="20"/>
      <c r="EK274" s="20"/>
      <c r="EL274" s="20"/>
      <c r="EM274" s="20"/>
      <c r="EN274" s="20"/>
      <c r="EO274" s="20"/>
      <c r="EP274" s="20"/>
      <c r="EQ274" s="20"/>
      <c r="ER274" s="20"/>
      <c r="ES274" s="20"/>
      <c r="ET274" s="20"/>
      <c r="EU274" s="20"/>
      <c r="EV274" s="20"/>
      <c r="EW274" s="20"/>
      <c r="EX274" s="20"/>
      <c r="EY274" s="20"/>
      <c r="EZ274" s="20"/>
      <c r="FA274" s="20"/>
      <c r="FB274" s="20"/>
      <c r="FC274" s="20"/>
      <c r="FD274" s="20"/>
      <c r="FE274" s="20"/>
      <c r="FF274" s="20"/>
      <c r="FG274" s="20"/>
      <c r="FH274" s="20"/>
      <c r="FI274" s="20"/>
      <c r="FJ274" s="20"/>
      <c r="FK274" s="20"/>
      <c r="FL274" s="20"/>
      <c r="FM274" s="20"/>
      <c r="FN274" s="20"/>
      <c r="FO274" s="20"/>
      <c r="FP274" s="20"/>
      <c r="FQ274" s="20"/>
      <c r="FR274" s="20"/>
      <c r="FS274" s="20"/>
      <c r="FT274" s="20"/>
      <c r="FU274" s="20"/>
      <c r="FV274" s="20"/>
      <c r="FW274" s="20"/>
      <c r="FX274" s="20"/>
      <c r="FY274" s="20"/>
      <c r="FZ274" s="20"/>
      <c r="GA274" s="20"/>
      <c r="GB274" s="20"/>
      <c r="GC274" s="20"/>
      <c r="GD274" s="20"/>
      <c r="GE274" s="20"/>
      <c r="GF274" s="20"/>
      <c r="GG274" s="20"/>
      <c r="GH274" s="20"/>
      <c r="GI274" s="20"/>
      <c r="GJ274" s="20"/>
      <c r="GK274" s="20"/>
      <c r="GL274" s="20"/>
      <c r="GM274" s="20"/>
      <c r="GN274" s="20"/>
      <c r="GO274" s="20"/>
      <c r="GP274" s="20"/>
      <c r="GQ274" s="20"/>
      <c r="GR274" s="20"/>
      <c r="GS274" s="20"/>
      <c r="GT274" s="26" t="s">
        <v>520</v>
      </c>
      <c r="GU274" s="20" t="s">
        <v>691</v>
      </c>
      <c r="GV274" s="20"/>
      <c r="GW274" s="20"/>
      <c r="GX274" s="11"/>
      <c r="GY274" s="11"/>
    </row>
    <row r="275" spans="3:207" x14ac:dyDescent="0.3">
      <c r="C275" s="1" t="str">
        <f>TRIM(tblVal[[#This Row],[Category &amp; Name]])</f>
        <v/>
      </c>
      <c r="D275" s="20"/>
      <c r="E275" s="27"/>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c r="DR275" s="20"/>
      <c r="DS275" s="20"/>
      <c r="DT275" s="20"/>
      <c r="DU275" s="20"/>
      <c r="DV275" s="20"/>
      <c r="DW275" s="20"/>
      <c r="DX275" s="20"/>
      <c r="DY275" s="20"/>
      <c r="DZ275" s="20"/>
      <c r="EA275" s="20"/>
      <c r="EB275" s="20"/>
      <c r="EC275" s="20"/>
      <c r="ED275" s="20"/>
      <c r="EE275" s="20"/>
      <c r="EF275" s="20"/>
      <c r="EG275" s="20"/>
      <c r="EH275" s="20"/>
      <c r="EI275" s="20"/>
      <c r="EJ275" s="20"/>
      <c r="EK275" s="20"/>
      <c r="EL275" s="20"/>
      <c r="EM275" s="20"/>
      <c r="EN275" s="20"/>
      <c r="EO275" s="20"/>
      <c r="EP275" s="20"/>
      <c r="EQ275" s="20"/>
      <c r="ER275" s="20"/>
      <c r="ES275" s="20"/>
      <c r="ET275" s="20"/>
      <c r="EU275" s="20"/>
      <c r="EV275" s="20"/>
      <c r="EW275" s="20"/>
      <c r="EX275" s="20"/>
      <c r="EY275" s="20"/>
      <c r="EZ275" s="20"/>
      <c r="FA275" s="20"/>
      <c r="FB275" s="20"/>
      <c r="FC275" s="20"/>
      <c r="FD275" s="20"/>
      <c r="FE275" s="20"/>
      <c r="FF275" s="20"/>
      <c r="FG275" s="20"/>
      <c r="FH275" s="20"/>
      <c r="FI275" s="20"/>
      <c r="FJ275" s="20"/>
      <c r="FK275" s="20"/>
      <c r="FL275" s="20"/>
      <c r="FM275" s="20"/>
      <c r="FN275" s="20"/>
      <c r="FO275" s="20"/>
      <c r="FP275" s="20"/>
      <c r="FQ275" s="20"/>
      <c r="FR275" s="20"/>
      <c r="FS275" s="20"/>
      <c r="FT275" s="20"/>
      <c r="FU275" s="20"/>
      <c r="FV275" s="20"/>
      <c r="FW275" s="20"/>
      <c r="FX275" s="20"/>
      <c r="FY275" s="20"/>
      <c r="FZ275" s="20"/>
      <c r="GA275" s="20"/>
      <c r="GB275" s="20"/>
      <c r="GC275" s="20"/>
      <c r="GD275" s="20"/>
      <c r="GE275" s="20"/>
      <c r="GF275" s="20"/>
      <c r="GG275" s="20"/>
      <c r="GH275" s="20"/>
      <c r="GI275" s="20"/>
      <c r="GJ275" s="20"/>
      <c r="GK275" s="20"/>
      <c r="GL275" s="20"/>
      <c r="GM275" s="20"/>
      <c r="GN275" s="20"/>
      <c r="GO275" s="20"/>
      <c r="GP275" s="20"/>
      <c r="GQ275" s="20"/>
      <c r="GR275" s="20"/>
      <c r="GS275" s="20"/>
      <c r="GT275" s="26" t="s">
        <v>521</v>
      </c>
      <c r="GU275" s="20" t="s">
        <v>691</v>
      </c>
      <c r="GV275" s="20"/>
      <c r="GW275" s="20"/>
      <c r="GX275" s="11"/>
      <c r="GY275" s="11"/>
    </row>
    <row r="276" spans="3:207" x14ac:dyDescent="0.3">
      <c r="C276" s="1" t="str">
        <f>TRIM(tblVal[[#This Row],[Category &amp; Name]])</f>
        <v/>
      </c>
      <c r="D276" s="20"/>
      <c r="E276" s="27"/>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20"/>
      <c r="EE276" s="20"/>
      <c r="EF276" s="20"/>
      <c r="EG276" s="20"/>
      <c r="EH276" s="20"/>
      <c r="EI276" s="20"/>
      <c r="EJ276" s="20"/>
      <c r="EK276" s="20"/>
      <c r="EL276" s="20"/>
      <c r="EM276" s="20"/>
      <c r="EN276" s="20"/>
      <c r="EO276" s="20"/>
      <c r="EP276" s="20"/>
      <c r="EQ276" s="20"/>
      <c r="ER276" s="20"/>
      <c r="ES276" s="20"/>
      <c r="ET276" s="20"/>
      <c r="EU276" s="20"/>
      <c r="EV276" s="20"/>
      <c r="EW276" s="20"/>
      <c r="EX276" s="20"/>
      <c r="EY276" s="20"/>
      <c r="EZ276" s="20"/>
      <c r="FA276" s="20"/>
      <c r="FB276" s="20"/>
      <c r="FC276" s="20"/>
      <c r="FD276" s="20"/>
      <c r="FE276" s="20"/>
      <c r="FF276" s="20"/>
      <c r="FG276" s="20"/>
      <c r="FH276" s="20"/>
      <c r="FI276" s="20"/>
      <c r="FJ276" s="20"/>
      <c r="FK276" s="20"/>
      <c r="FL276" s="20"/>
      <c r="FM276" s="20"/>
      <c r="FN276" s="20"/>
      <c r="FO276" s="20"/>
      <c r="FP276" s="20"/>
      <c r="FQ276" s="20"/>
      <c r="FR276" s="20"/>
      <c r="FS276" s="20"/>
      <c r="FT276" s="20"/>
      <c r="FU276" s="20"/>
      <c r="FV276" s="20"/>
      <c r="FW276" s="20"/>
      <c r="FX276" s="20"/>
      <c r="FY276" s="20"/>
      <c r="FZ276" s="20"/>
      <c r="GA276" s="20"/>
      <c r="GB276" s="20"/>
      <c r="GC276" s="20"/>
      <c r="GD276" s="20"/>
      <c r="GE276" s="20"/>
      <c r="GF276" s="20"/>
      <c r="GG276" s="20"/>
      <c r="GH276" s="20"/>
      <c r="GI276" s="20"/>
      <c r="GJ276" s="20"/>
      <c r="GK276" s="20"/>
      <c r="GL276" s="20"/>
      <c r="GM276" s="20"/>
      <c r="GN276" s="20"/>
      <c r="GO276" s="20"/>
      <c r="GP276" s="20"/>
      <c r="GQ276" s="20"/>
      <c r="GR276" s="20"/>
      <c r="GS276" s="20"/>
      <c r="GT276" s="26" t="s">
        <v>522</v>
      </c>
      <c r="GU276" s="20" t="s">
        <v>663</v>
      </c>
      <c r="GV276" s="20"/>
      <c r="GW276" s="20"/>
      <c r="GX276" s="11"/>
      <c r="GY276" s="11"/>
    </row>
    <row r="277" spans="3:207" x14ac:dyDescent="0.3">
      <c r="C277" s="1" t="str">
        <f>TRIM(tblVal[[#This Row],[Category &amp; Name]])</f>
        <v/>
      </c>
      <c r="D277" s="20"/>
      <c r="E277" s="27"/>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c r="DZ277" s="20"/>
      <c r="EA277" s="20"/>
      <c r="EB277" s="20"/>
      <c r="EC277" s="20"/>
      <c r="ED277" s="20"/>
      <c r="EE277" s="20"/>
      <c r="EF277" s="20"/>
      <c r="EG277" s="20"/>
      <c r="EH277" s="20"/>
      <c r="EI277" s="20"/>
      <c r="EJ277" s="20"/>
      <c r="EK277" s="20"/>
      <c r="EL277" s="20"/>
      <c r="EM277" s="20"/>
      <c r="EN277" s="20"/>
      <c r="EO277" s="20"/>
      <c r="EP277" s="20"/>
      <c r="EQ277" s="20"/>
      <c r="ER277" s="20"/>
      <c r="ES277" s="20"/>
      <c r="ET277" s="20"/>
      <c r="EU277" s="20"/>
      <c r="EV277" s="20"/>
      <c r="EW277" s="20"/>
      <c r="EX277" s="20"/>
      <c r="EY277" s="20"/>
      <c r="EZ277" s="20"/>
      <c r="FA277" s="20"/>
      <c r="FB277" s="20"/>
      <c r="FC277" s="20"/>
      <c r="FD277" s="20"/>
      <c r="FE277" s="20"/>
      <c r="FF277" s="20"/>
      <c r="FG277" s="20"/>
      <c r="FH277" s="20"/>
      <c r="FI277" s="20"/>
      <c r="FJ277" s="20"/>
      <c r="FK277" s="20"/>
      <c r="FL277" s="20"/>
      <c r="FM277" s="20"/>
      <c r="FN277" s="20"/>
      <c r="FO277" s="20"/>
      <c r="FP277" s="20"/>
      <c r="FQ277" s="20"/>
      <c r="FR277" s="20"/>
      <c r="FS277" s="20"/>
      <c r="FT277" s="20"/>
      <c r="FU277" s="20"/>
      <c r="FV277" s="20"/>
      <c r="FW277" s="20"/>
      <c r="FX277" s="20"/>
      <c r="FY277" s="20"/>
      <c r="FZ277" s="20"/>
      <c r="GA277" s="20"/>
      <c r="GB277" s="20"/>
      <c r="GC277" s="20"/>
      <c r="GD277" s="20"/>
      <c r="GE277" s="20"/>
      <c r="GF277" s="20"/>
      <c r="GG277" s="20"/>
      <c r="GH277" s="20"/>
      <c r="GI277" s="20"/>
      <c r="GJ277" s="20"/>
      <c r="GK277" s="20"/>
      <c r="GL277" s="20"/>
      <c r="GM277" s="20"/>
      <c r="GN277" s="20"/>
      <c r="GO277" s="20"/>
      <c r="GP277" s="20"/>
      <c r="GQ277" s="20"/>
      <c r="GR277" s="20"/>
      <c r="GS277" s="20"/>
      <c r="GT277" s="26" t="s">
        <v>523</v>
      </c>
      <c r="GU277" s="20" t="s">
        <v>691</v>
      </c>
      <c r="GV277" s="20"/>
      <c r="GW277" s="20"/>
      <c r="GX277" s="11"/>
      <c r="GY277" s="11"/>
    </row>
    <row r="278" spans="3:207" x14ac:dyDescent="0.3">
      <c r="C278" s="1" t="str">
        <f>TRIM(tblVal[[#This Row],[Category &amp; Name]])</f>
        <v/>
      </c>
      <c r="D278" s="20"/>
      <c r="E278" s="27"/>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c r="DZ278" s="20"/>
      <c r="EA278" s="20"/>
      <c r="EB278" s="20"/>
      <c r="EC278" s="20"/>
      <c r="ED278" s="20"/>
      <c r="EE278" s="20"/>
      <c r="EF278" s="20"/>
      <c r="EG278" s="20"/>
      <c r="EH278" s="20"/>
      <c r="EI278" s="20"/>
      <c r="EJ278" s="20"/>
      <c r="EK278" s="20"/>
      <c r="EL278" s="20"/>
      <c r="EM278" s="20"/>
      <c r="EN278" s="20"/>
      <c r="EO278" s="20"/>
      <c r="EP278" s="20"/>
      <c r="EQ278" s="20"/>
      <c r="ER278" s="20"/>
      <c r="ES278" s="20"/>
      <c r="ET278" s="20"/>
      <c r="EU278" s="20"/>
      <c r="EV278" s="20"/>
      <c r="EW278" s="20"/>
      <c r="EX278" s="20"/>
      <c r="EY278" s="20"/>
      <c r="EZ278" s="20"/>
      <c r="FA278" s="20"/>
      <c r="FB278" s="20"/>
      <c r="FC278" s="20"/>
      <c r="FD278" s="20"/>
      <c r="FE278" s="20"/>
      <c r="FF278" s="20"/>
      <c r="FG278" s="20"/>
      <c r="FH278" s="20"/>
      <c r="FI278" s="20"/>
      <c r="FJ278" s="20"/>
      <c r="FK278" s="20"/>
      <c r="FL278" s="20"/>
      <c r="FM278" s="20"/>
      <c r="FN278" s="20"/>
      <c r="FO278" s="20"/>
      <c r="FP278" s="20"/>
      <c r="FQ278" s="20"/>
      <c r="FR278" s="20"/>
      <c r="FS278" s="20"/>
      <c r="FT278" s="20"/>
      <c r="FU278" s="20"/>
      <c r="FV278" s="20"/>
      <c r="FW278" s="20"/>
      <c r="FX278" s="20"/>
      <c r="FY278" s="20"/>
      <c r="FZ278" s="20"/>
      <c r="GA278" s="20"/>
      <c r="GB278" s="20"/>
      <c r="GC278" s="20"/>
      <c r="GD278" s="20"/>
      <c r="GE278" s="20"/>
      <c r="GF278" s="20"/>
      <c r="GG278" s="20"/>
      <c r="GH278" s="20"/>
      <c r="GI278" s="20"/>
      <c r="GJ278" s="20"/>
      <c r="GK278" s="20"/>
      <c r="GL278" s="20"/>
      <c r="GM278" s="20"/>
      <c r="GN278" s="20"/>
      <c r="GO278" s="20"/>
      <c r="GP278" s="20"/>
      <c r="GQ278" s="20"/>
      <c r="GR278" s="20"/>
      <c r="GS278" s="20"/>
      <c r="GT278" s="26" t="s">
        <v>524</v>
      </c>
      <c r="GU278" s="20" t="s">
        <v>691</v>
      </c>
      <c r="GV278" s="20"/>
      <c r="GW278" s="20"/>
      <c r="GX278" s="11"/>
      <c r="GY278" s="11"/>
    </row>
    <row r="279" spans="3:207" x14ac:dyDescent="0.3">
      <c r="C279" s="1" t="str">
        <f>TRIM(tblVal[[#This Row],[Category &amp; Name]])</f>
        <v/>
      </c>
      <c r="D279" s="20"/>
      <c r="E279" s="27"/>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20"/>
      <c r="EE279" s="20"/>
      <c r="EF279" s="20"/>
      <c r="EG279" s="20"/>
      <c r="EH279" s="20"/>
      <c r="EI279" s="20"/>
      <c r="EJ279" s="20"/>
      <c r="EK279" s="20"/>
      <c r="EL279" s="20"/>
      <c r="EM279" s="20"/>
      <c r="EN279" s="20"/>
      <c r="EO279" s="20"/>
      <c r="EP279" s="20"/>
      <c r="EQ279" s="20"/>
      <c r="ER279" s="20"/>
      <c r="ES279" s="20"/>
      <c r="ET279" s="20"/>
      <c r="EU279" s="20"/>
      <c r="EV279" s="20"/>
      <c r="EW279" s="20"/>
      <c r="EX279" s="20"/>
      <c r="EY279" s="20"/>
      <c r="EZ279" s="20"/>
      <c r="FA279" s="20"/>
      <c r="FB279" s="20"/>
      <c r="FC279" s="20"/>
      <c r="FD279" s="20"/>
      <c r="FE279" s="20"/>
      <c r="FF279" s="20"/>
      <c r="FG279" s="20"/>
      <c r="FH279" s="20"/>
      <c r="FI279" s="20"/>
      <c r="FJ279" s="20"/>
      <c r="FK279" s="20"/>
      <c r="FL279" s="20"/>
      <c r="FM279" s="20"/>
      <c r="FN279" s="20"/>
      <c r="FO279" s="20"/>
      <c r="FP279" s="20"/>
      <c r="FQ279" s="20"/>
      <c r="FR279" s="20"/>
      <c r="FS279" s="20"/>
      <c r="FT279" s="20"/>
      <c r="FU279" s="20"/>
      <c r="FV279" s="20"/>
      <c r="FW279" s="20"/>
      <c r="FX279" s="20"/>
      <c r="FY279" s="20"/>
      <c r="FZ279" s="20"/>
      <c r="GA279" s="20"/>
      <c r="GB279" s="20"/>
      <c r="GC279" s="20"/>
      <c r="GD279" s="20"/>
      <c r="GE279" s="20"/>
      <c r="GF279" s="20"/>
      <c r="GG279" s="20"/>
      <c r="GH279" s="20"/>
      <c r="GI279" s="20"/>
      <c r="GJ279" s="20"/>
      <c r="GK279" s="20"/>
      <c r="GL279" s="20"/>
      <c r="GM279" s="20"/>
      <c r="GN279" s="20"/>
      <c r="GO279" s="20"/>
      <c r="GP279" s="20"/>
      <c r="GQ279" s="20"/>
      <c r="GR279" s="20"/>
      <c r="GS279" s="20"/>
      <c r="GT279" s="26" t="s">
        <v>525</v>
      </c>
      <c r="GU279" s="20" t="s">
        <v>691</v>
      </c>
      <c r="GV279" s="20"/>
      <c r="GW279" s="20"/>
      <c r="GX279" s="11"/>
      <c r="GY279" s="11"/>
    </row>
    <row r="280" spans="3:207" x14ac:dyDescent="0.3">
      <c r="C280" s="1" t="str">
        <f>TRIM(tblVal[[#This Row],[Category &amp; Name]])</f>
        <v/>
      </c>
      <c r="D280" s="20"/>
      <c r="E280" s="27"/>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c r="DQ280" s="20"/>
      <c r="DR280" s="20"/>
      <c r="DS280" s="20"/>
      <c r="DT280" s="20"/>
      <c r="DU280" s="20"/>
      <c r="DV280" s="20"/>
      <c r="DW280" s="20"/>
      <c r="DX280" s="20"/>
      <c r="DY280" s="20"/>
      <c r="DZ280" s="20"/>
      <c r="EA280" s="20"/>
      <c r="EB280" s="20"/>
      <c r="EC280" s="20"/>
      <c r="ED280" s="20"/>
      <c r="EE280" s="20"/>
      <c r="EF280" s="20"/>
      <c r="EG280" s="20"/>
      <c r="EH280" s="20"/>
      <c r="EI280" s="20"/>
      <c r="EJ280" s="20"/>
      <c r="EK280" s="20"/>
      <c r="EL280" s="20"/>
      <c r="EM280" s="20"/>
      <c r="EN280" s="20"/>
      <c r="EO280" s="20"/>
      <c r="EP280" s="20"/>
      <c r="EQ280" s="20"/>
      <c r="ER280" s="20"/>
      <c r="ES280" s="20"/>
      <c r="ET280" s="20"/>
      <c r="EU280" s="20"/>
      <c r="EV280" s="20"/>
      <c r="EW280" s="20"/>
      <c r="EX280" s="20"/>
      <c r="EY280" s="20"/>
      <c r="EZ280" s="20"/>
      <c r="FA280" s="20"/>
      <c r="FB280" s="20"/>
      <c r="FC280" s="20"/>
      <c r="FD280" s="20"/>
      <c r="FE280" s="20"/>
      <c r="FF280" s="20"/>
      <c r="FG280" s="20"/>
      <c r="FH280" s="20"/>
      <c r="FI280" s="20"/>
      <c r="FJ280" s="20"/>
      <c r="FK280" s="20"/>
      <c r="FL280" s="20"/>
      <c r="FM280" s="20"/>
      <c r="FN280" s="20"/>
      <c r="FO280" s="20"/>
      <c r="FP280" s="20"/>
      <c r="FQ280" s="20"/>
      <c r="FR280" s="20"/>
      <c r="FS280" s="20"/>
      <c r="FT280" s="20"/>
      <c r="FU280" s="20"/>
      <c r="FV280" s="20"/>
      <c r="FW280" s="20"/>
      <c r="FX280" s="20"/>
      <c r="FY280" s="20"/>
      <c r="FZ280" s="20"/>
      <c r="GA280" s="20"/>
      <c r="GB280" s="20"/>
      <c r="GC280" s="20"/>
      <c r="GD280" s="20"/>
      <c r="GE280" s="20"/>
      <c r="GF280" s="20"/>
      <c r="GG280" s="20"/>
      <c r="GH280" s="20"/>
      <c r="GI280" s="20"/>
      <c r="GJ280" s="20"/>
      <c r="GK280" s="20"/>
      <c r="GL280" s="20"/>
      <c r="GM280" s="20"/>
      <c r="GN280" s="20"/>
      <c r="GO280" s="20"/>
      <c r="GP280" s="20"/>
      <c r="GQ280" s="20"/>
      <c r="GR280" s="20"/>
      <c r="GS280" s="20"/>
      <c r="GT280" s="26" t="s">
        <v>526</v>
      </c>
      <c r="GU280" s="20" t="s">
        <v>691</v>
      </c>
      <c r="GV280" s="20"/>
      <c r="GW280" s="20"/>
      <c r="GX280" s="11"/>
      <c r="GY280" s="11"/>
    </row>
    <row r="281" spans="3:207" x14ac:dyDescent="0.3">
      <c r="C281" s="1" t="str">
        <f>TRIM(tblVal[[#This Row],[Category &amp; Name]])</f>
        <v/>
      </c>
      <c r="D281" s="20"/>
      <c r="E281" s="27"/>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c r="DQ281" s="20"/>
      <c r="DR281" s="20"/>
      <c r="DS281" s="20"/>
      <c r="DT281" s="20"/>
      <c r="DU281" s="20"/>
      <c r="DV281" s="20"/>
      <c r="DW281" s="20"/>
      <c r="DX281" s="20"/>
      <c r="DY281" s="20"/>
      <c r="DZ281" s="20"/>
      <c r="EA281" s="20"/>
      <c r="EB281" s="20"/>
      <c r="EC281" s="20"/>
      <c r="ED281" s="20"/>
      <c r="EE281" s="20"/>
      <c r="EF281" s="20"/>
      <c r="EG281" s="20"/>
      <c r="EH281" s="20"/>
      <c r="EI281" s="20"/>
      <c r="EJ281" s="20"/>
      <c r="EK281" s="20"/>
      <c r="EL281" s="20"/>
      <c r="EM281" s="20"/>
      <c r="EN281" s="20"/>
      <c r="EO281" s="20"/>
      <c r="EP281" s="20"/>
      <c r="EQ281" s="20"/>
      <c r="ER281" s="20"/>
      <c r="ES281" s="20"/>
      <c r="ET281" s="20"/>
      <c r="EU281" s="20"/>
      <c r="EV281" s="20"/>
      <c r="EW281" s="20"/>
      <c r="EX281" s="20"/>
      <c r="EY281" s="20"/>
      <c r="EZ281" s="20"/>
      <c r="FA281" s="20"/>
      <c r="FB281" s="20"/>
      <c r="FC281" s="20"/>
      <c r="FD281" s="20"/>
      <c r="FE281" s="20"/>
      <c r="FF281" s="20"/>
      <c r="FG281" s="20"/>
      <c r="FH281" s="20"/>
      <c r="FI281" s="20"/>
      <c r="FJ281" s="20"/>
      <c r="FK281" s="20"/>
      <c r="FL281" s="20"/>
      <c r="FM281" s="20"/>
      <c r="FN281" s="20"/>
      <c r="FO281" s="20"/>
      <c r="FP281" s="20"/>
      <c r="FQ281" s="20"/>
      <c r="FR281" s="20"/>
      <c r="FS281" s="20"/>
      <c r="FT281" s="20"/>
      <c r="FU281" s="20"/>
      <c r="FV281" s="20"/>
      <c r="FW281" s="20"/>
      <c r="FX281" s="20"/>
      <c r="FY281" s="20"/>
      <c r="FZ281" s="20"/>
      <c r="GA281" s="20"/>
      <c r="GB281" s="20"/>
      <c r="GC281" s="20"/>
      <c r="GD281" s="20"/>
      <c r="GE281" s="20"/>
      <c r="GF281" s="20"/>
      <c r="GG281" s="20"/>
      <c r="GH281" s="20"/>
      <c r="GI281" s="20"/>
      <c r="GJ281" s="20"/>
      <c r="GK281" s="20"/>
      <c r="GL281" s="20"/>
      <c r="GM281" s="20"/>
      <c r="GN281" s="20"/>
      <c r="GO281" s="20"/>
      <c r="GP281" s="20"/>
      <c r="GQ281" s="20"/>
      <c r="GR281" s="20"/>
      <c r="GS281" s="20"/>
      <c r="GT281" s="26" t="s">
        <v>527</v>
      </c>
      <c r="GU281" s="20" t="s">
        <v>691</v>
      </c>
      <c r="GV281" s="20"/>
      <c r="GW281" s="20"/>
      <c r="GX281" s="11"/>
      <c r="GY281" s="11"/>
    </row>
    <row r="282" spans="3:207" x14ac:dyDescent="0.3">
      <c r="C282" s="1" t="str">
        <f>TRIM(tblVal[[#This Row],[Category &amp; Name]])</f>
        <v/>
      </c>
      <c r="D282" s="20"/>
      <c r="E282" s="27"/>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c r="DQ282" s="20"/>
      <c r="DR282" s="20"/>
      <c r="DS282" s="20"/>
      <c r="DT282" s="20"/>
      <c r="DU282" s="20"/>
      <c r="DV282" s="20"/>
      <c r="DW282" s="20"/>
      <c r="DX282" s="20"/>
      <c r="DY282" s="20"/>
      <c r="DZ282" s="20"/>
      <c r="EA282" s="20"/>
      <c r="EB282" s="20"/>
      <c r="EC282" s="20"/>
      <c r="ED282" s="20"/>
      <c r="EE282" s="20"/>
      <c r="EF282" s="20"/>
      <c r="EG282" s="20"/>
      <c r="EH282" s="20"/>
      <c r="EI282" s="20"/>
      <c r="EJ282" s="20"/>
      <c r="EK282" s="20"/>
      <c r="EL282" s="20"/>
      <c r="EM282" s="20"/>
      <c r="EN282" s="20"/>
      <c r="EO282" s="20"/>
      <c r="EP282" s="20"/>
      <c r="EQ282" s="20"/>
      <c r="ER282" s="20"/>
      <c r="ES282" s="20"/>
      <c r="ET282" s="20"/>
      <c r="EU282" s="20"/>
      <c r="EV282" s="20"/>
      <c r="EW282" s="20"/>
      <c r="EX282" s="20"/>
      <c r="EY282" s="20"/>
      <c r="EZ282" s="20"/>
      <c r="FA282" s="20"/>
      <c r="FB282" s="20"/>
      <c r="FC282" s="20"/>
      <c r="FD282" s="20"/>
      <c r="FE282" s="20"/>
      <c r="FF282" s="20"/>
      <c r="FG282" s="20"/>
      <c r="FH282" s="20"/>
      <c r="FI282" s="20"/>
      <c r="FJ282" s="20"/>
      <c r="FK282" s="20"/>
      <c r="FL282" s="20"/>
      <c r="FM282" s="20"/>
      <c r="FN282" s="20"/>
      <c r="FO282" s="20"/>
      <c r="FP282" s="20"/>
      <c r="FQ282" s="20"/>
      <c r="FR282" s="20"/>
      <c r="FS282" s="20"/>
      <c r="FT282" s="20"/>
      <c r="FU282" s="20"/>
      <c r="FV282" s="20"/>
      <c r="FW282" s="20"/>
      <c r="FX282" s="20"/>
      <c r="FY282" s="20"/>
      <c r="FZ282" s="20"/>
      <c r="GA282" s="20"/>
      <c r="GB282" s="20"/>
      <c r="GC282" s="20"/>
      <c r="GD282" s="20"/>
      <c r="GE282" s="20"/>
      <c r="GF282" s="20"/>
      <c r="GG282" s="20"/>
      <c r="GH282" s="20"/>
      <c r="GI282" s="20"/>
      <c r="GJ282" s="20"/>
      <c r="GK282" s="20"/>
      <c r="GL282" s="20"/>
      <c r="GM282" s="20"/>
      <c r="GN282" s="20"/>
      <c r="GO282" s="20"/>
      <c r="GP282" s="20"/>
      <c r="GQ282" s="20"/>
      <c r="GR282" s="20"/>
      <c r="GS282" s="20"/>
      <c r="GT282" s="26" t="s">
        <v>528</v>
      </c>
      <c r="GU282" s="20" t="s">
        <v>691</v>
      </c>
      <c r="GV282" s="20"/>
      <c r="GW282" s="20"/>
      <c r="GX282" s="11"/>
      <c r="GY282" s="11"/>
    </row>
    <row r="283" spans="3:207" x14ac:dyDescent="0.3">
      <c r="C283" s="1" t="str">
        <f>TRIM(tblVal[[#This Row],[Category &amp; Name]])</f>
        <v/>
      </c>
      <c r="D283" s="20"/>
      <c r="E283" s="27"/>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c r="DK283" s="20"/>
      <c r="DL283" s="20"/>
      <c r="DM283" s="20"/>
      <c r="DN283" s="20"/>
      <c r="DO283" s="20"/>
      <c r="DP283" s="20"/>
      <c r="DQ283" s="20"/>
      <c r="DR283" s="20"/>
      <c r="DS283" s="20"/>
      <c r="DT283" s="20"/>
      <c r="DU283" s="20"/>
      <c r="DV283" s="20"/>
      <c r="DW283" s="20"/>
      <c r="DX283" s="20"/>
      <c r="DY283" s="20"/>
      <c r="DZ283" s="20"/>
      <c r="EA283" s="20"/>
      <c r="EB283" s="20"/>
      <c r="EC283" s="20"/>
      <c r="ED283" s="20"/>
      <c r="EE283" s="20"/>
      <c r="EF283" s="20"/>
      <c r="EG283" s="20"/>
      <c r="EH283" s="20"/>
      <c r="EI283" s="20"/>
      <c r="EJ283" s="20"/>
      <c r="EK283" s="20"/>
      <c r="EL283" s="20"/>
      <c r="EM283" s="20"/>
      <c r="EN283" s="20"/>
      <c r="EO283" s="20"/>
      <c r="EP283" s="20"/>
      <c r="EQ283" s="20"/>
      <c r="ER283" s="20"/>
      <c r="ES283" s="20"/>
      <c r="ET283" s="20"/>
      <c r="EU283" s="20"/>
      <c r="EV283" s="20"/>
      <c r="EW283" s="20"/>
      <c r="EX283" s="20"/>
      <c r="EY283" s="20"/>
      <c r="EZ283" s="20"/>
      <c r="FA283" s="20"/>
      <c r="FB283" s="20"/>
      <c r="FC283" s="20"/>
      <c r="FD283" s="20"/>
      <c r="FE283" s="20"/>
      <c r="FF283" s="20"/>
      <c r="FG283" s="20"/>
      <c r="FH283" s="20"/>
      <c r="FI283" s="20"/>
      <c r="FJ283" s="20"/>
      <c r="FK283" s="20"/>
      <c r="FL283" s="20"/>
      <c r="FM283" s="20"/>
      <c r="FN283" s="20"/>
      <c r="FO283" s="20"/>
      <c r="FP283" s="20"/>
      <c r="FQ283" s="20"/>
      <c r="FR283" s="20"/>
      <c r="FS283" s="20"/>
      <c r="FT283" s="20"/>
      <c r="FU283" s="20"/>
      <c r="FV283" s="20"/>
      <c r="FW283" s="20"/>
      <c r="FX283" s="20"/>
      <c r="FY283" s="20"/>
      <c r="FZ283" s="20"/>
      <c r="GA283" s="20"/>
      <c r="GB283" s="20"/>
      <c r="GC283" s="20"/>
      <c r="GD283" s="20"/>
      <c r="GE283" s="20"/>
      <c r="GF283" s="20"/>
      <c r="GG283" s="20"/>
      <c r="GH283" s="20"/>
      <c r="GI283" s="20"/>
      <c r="GJ283" s="20"/>
      <c r="GK283" s="20"/>
      <c r="GL283" s="20"/>
      <c r="GM283" s="20"/>
      <c r="GN283" s="20"/>
      <c r="GO283" s="20"/>
      <c r="GP283" s="20"/>
      <c r="GQ283" s="20"/>
      <c r="GR283" s="20"/>
      <c r="GS283" s="20"/>
      <c r="GT283" s="26" t="s">
        <v>529</v>
      </c>
      <c r="GU283" s="20" t="s">
        <v>691</v>
      </c>
      <c r="GV283" s="20"/>
      <c r="GW283" s="20"/>
      <c r="GX283" s="11"/>
      <c r="GY283" s="11"/>
    </row>
    <row r="284" spans="3:207" x14ac:dyDescent="0.3">
      <c r="C284" s="1" t="str">
        <f>TRIM(tblVal[[#This Row],[Category &amp; Name]])</f>
        <v/>
      </c>
      <c r="D284" s="20"/>
      <c r="E284" s="27"/>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c r="DK284" s="20"/>
      <c r="DL284" s="20"/>
      <c r="DM284" s="20"/>
      <c r="DN284" s="20"/>
      <c r="DO284" s="20"/>
      <c r="DP284" s="20"/>
      <c r="DQ284" s="20"/>
      <c r="DR284" s="20"/>
      <c r="DS284" s="20"/>
      <c r="DT284" s="20"/>
      <c r="DU284" s="20"/>
      <c r="DV284" s="20"/>
      <c r="DW284" s="20"/>
      <c r="DX284" s="20"/>
      <c r="DY284" s="20"/>
      <c r="DZ284" s="20"/>
      <c r="EA284" s="20"/>
      <c r="EB284" s="20"/>
      <c r="EC284" s="20"/>
      <c r="ED284" s="20"/>
      <c r="EE284" s="20"/>
      <c r="EF284" s="20"/>
      <c r="EG284" s="20"/>
      <c r="EH284" s="20"/>
      <c r="EI284" s="20"/>
      <c r="EJ284" s="20"/>
      <c r="EK284" s="20"/>
      <c r="EL284" s="20"/>
      <c r="EM284" s="20"/>
      <c r="EN284" s="20"/>
      <c r="EO284" s="20"/>
      <c r="EP284" s="20"/>
      <c r="EQ284" s="20"/>
      <c r="ER284" s="20"/>
      <c r="ES284" s="20"/>
      <c r="ET284" s="20"/>
      <c r="EU284" s="20"/>
      <c r="EV284" s="20"/>
      <c r="EW284" s="20"/>
      <c r="EX284" s="20"/>
      <c r="EY284" s="20"/>
      <c r="EZ284" s="20"/>
      <c r="FA284" s="20"/>
      <c r="FB284" s="20"/>
      <c r="FC284" s="20"/>
      <c r="FD284" s="20"/>
      <c r="FE284" s="20"/>
      <c r="FF284" s="20"/>
      <c r="FG284" s="20"/>
      <c r="FH284" s="20"/>
      <c r="FI284" s="20"/>
      <c r="FJ284" s="20"/>
      <c r="FK284" s="20"/>
      <c r="FL284" s="20"/>
      <c r="FM284" s="20"/>
      <c r="FN284" s="20"/>
      <c r="FO284" s="20"/>
      <c r="FP284" s="20"/>
      <c r="FQ284" s="20"/>
      <c r="FR284" s="20"/>
      <c r="FS284" s="20"/>
      <c r="FT284" s="20"/>
      <c r="FU284" s="20"/>
      <c r="FV284" s="20"/>
      <c r="FW284" s="20"/>
      <c r="FX284" s="20"/>
      <c r="FY284" s="20"/>
      <c r="FZ284" s="20"/>
      <c r="GA284" s="20"/>
      <c r="GB284" s="20"/>
      <c r="GC284" s="20"/>
      <c r="GD284" s="20"/>
      <c r="GE284" s="20"/>
      <c r="GF284" s="20"/>
      <c r="GG284" s="20"/>
      <c r="GH284" s="20"/>
      <c r="GI284" s="20"/>
      <c r="GJ284" s="20"/>
      <c r="GK284" s="20"/>
      <c r="GL284" s="20"/>
      <c r="GM284" s="20"/>
      <c r="GN284" s="20"/>
      <c r="GO284" s="20"/>
      <c r="GP284" s="20"/>
      <c r="GQ284" s="20"/>
      <c r="GR284" s="20"/>
      <c r="GS284" s="20"/>
      <c r="GT284" s="26" t="s">
        <v>530</v>
      </c>
      <c r="GU284" s="20" t="s">
        <v>691</v>
      </c>
      <c r="GV284" s="20"/>
      <c r="GW284" s="20"/>
      <c r="GX284" s="11"/>
      <c r="GY284" s="11"/>
    </row>
    <row r="285" spans="3:207" x14ac:dyDescent="0.3">
      <c r="C285" s="1" t="str">
        <f>TRIM(tblVal[[#This Row],[Category &amp; Name]])</f>
        <v/>
      </c>
      <c r="D285" s="20"/>
      <c r="E285" s="27"/>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c r="DQ285" s="20"/>
      <c r="DR285" s="20"/>
      <c r="DS285" s="20"/>
      <c r="DT285" s="20"/>
      <c r="DU285" s="20"/>
      <c r="DV285" s="20"/>
      <c r="DW285" s="20"/>
      <c r="DX285" s="20"/>
      <c r="DY285" s="20"/>
      <c r="DZ285" s="20"/>
      <c r="EA285" s="20"/>
      <c r="EB285" s="20"/>
      <c r="EC285" s="20"/>
      <c r="ED285" s="20"/>
      <c r="EE285" s="20"/>
      <c r="EF285" s="20"/>
      <c r="EG285" s="20"/>
      <c r="EH285" s="20"/>
      <c r="EI285" s="20"/>
      <c r="EJ285" s="20"/>
      <c r="EK285" s="20"/>
      <c r="EL285" s="20"/>
      <c r="EM285" s="20"/>
      <c r="EN285" s="20"/>
      <c r="EO285" s="20"/>
      <c r="EP285" s="20"/>
      <c r="EQ285" s="20"/>
      <c r="ER285" s="20"/>
      <c r="ES285" s="20"/>
      <c r="ET285" s="20"/>
      <c r="EU285" s="20"/>
      <c r="EV285" s="20"/>
      <c r="EW285" s="20"/>
      <c r="EX285" s="20"/>
      <c r="EY285" s="20"/>
      <c r="EZ285" s="20"/>
      <c r="FA285" s="20"/>
      <c r="FB285" s="20"/>
      <c r="FC285" s="20"/>
      <c r="FD285" s="20"/>
      <c r="FE285" s="20"/>
      <c r="FF285" s="20"/>
      <c r="FG285" s="20"/>
      <c r="FH285" s="20"/>
      <c r="FI285" s="20"/>
      <c r="FJ285" s="20"/>
      <c r="FK285" s="20"/>
      <c r="FL285" s="20"/>
      <c r="FM285" s="20"/>
      <c r="FN285" s="20"/>
      <c r="FO285" s="20"/>
      <c r="FP285" s="20"/>
      <c r="FQ285" s="20"/>
      <c r="FR285" s="20"/>
      <c r="FS285" s="20"/>
      <c r="FT285" s="20"/>
      <c r="FU285" s="20"/>
      <c r="FV285" s="20"/>
      <c r="FW285" s="20"/>
      <c r="FX285" s="20"/>
      <c r="FY285" s="20"/>
      <c r="FZ285" s="20"/>
      <c r="GA285" s="20"/>
      <c r="GB285" s="20"/>
      <c r="GC285" s="20"/>
      <c r="GD285" s="20"/>
      <c r="GE285" s="20"/>
      <c r="GF285" s="20"/>
      <c r="GG285" s="20"/>
      <c r="GH285" s="20"/>
      <c r="GI285" s="20"/>
      <c r="GJ285" s="20"/>
      <c r="GK285" s="20"/>
      <c r="GL285" s="20"/>
      <c r="GM285" s="20"/>
      <c r="GN285" s="20"/>
      <c r="GO285" s="20"/>
      <c r="GP285" s="20"/>
      <c r="GQ285" s="20"/>
      <c r="GR285" s="20"/>
      <c r="GS285" s="20"/>
      <c r="GT285" s="26" t="s">
        <v>531</v>
      </c>
      <c r="GU285" s="20" t="s">
        <v>691</v>
      </c>
      <c r="GV285" s="20"/>
      <c r="GW285" s="20"/>
      <c r="GX285" s="11"/>
      <c r="GY285" s="11"/>
    </row>
    <row r="286" spans="3:207" x14ac:dyDescent="0.3">
      <c r="C286" s="1" t="str">
        <f>TRIM(tblVal[[#This Row],[Category &amp; Name]])</f>
        <v/>
      </c>
      <c r="D286" s="20"/>
      <c r="E286" s="27"/>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c r="DR286" s="20"/>
      <c r="DS286" s="20"/>
      <c r="DT286" s="20"/>
      <c r="DU286" s="20"/>
      <c r="DV286" s="20"/>
      <c r="DW286" s="20"/>
      <c r="DX286" s="20"/>
      <c r="DY286" s="20"/>
      <c r="DZ286" s="20"/>
      <c r="EA286" s="20"/>
      <c r="EB286" s="20"/>
      <c r="EC286" s="20"/>
      <c r="ED286" s="20"/>
      <c r="EE286" s="20"/>
      <c r="EF286" s="20"/>
      <c r="EG286" s="20"/>
      <c r="EH286" s="20"/>
      <c r="EI286" s="20"/>
      <c r="EJ286" s="20"/>
      <c r="EK286" s="20"/>
      <c r="EL286" s="20"/>
      <c r="EM286" s="20"/>
      <c r="EN286" s="20"/>
      <c r="EO286" s="20"/>
      <c r="EP286" s="20"/>
      <c r="EQ286" s="20"/>
      <c r="ER286" s="20"/>
      <c r="ES286" s="20"/>
      <c r="ET286" s="20"/>
      <c r="EU286" s="20"/>
      <c r="EV286" s="20"/>
      <c r="EW286" s="20"/>
      <c r="EX286" s="20"/>
      <c r="EY286" s="20"/>
      <c r="EZ286" s="20"/>
      <c r="FA286" s="20"/>
      <c r="FB286" s="20"/>
      <c r="FC286" s="20"/>
      <c r="FD286" s="20"/>
      <c r="FE286" s="20"/>
      <c r="FF286" s="20"/>
      <c r="FG286" s="20"/>
      <c r="FH286" s="20"/>
      <c r="FI286" s="20"/>
      <c r="FJ286" s="20"/>
      <c r="FK286" s="20"/>
      <c r="FL286" s="20"/>
      <c r="FM286" s="20"/>
      <c r="FN286" s="20"/>
      <c r="FO286" s="20"/>
      <c r="FP286" s="20"/>
      <c r="FQ286" s="20"/>
      <c r="FR286" s="20"/>
      <c r="FS286" s="20"/>
      <c r="FT286" s="20"/>
      <c r="FU286" s="20"/>
      <c r="FV286" s="20"/>
      <c r="FW286" s="20"/>
      <c r="FX286" s="20"/>
      <c r="FY286" s="20"/>
      <c r="FZ286" s="20"/>
      <c r="GA286" s="20"/>
      <c r="GB286" s="20"/>
      <c r="GC286" s="20"/>
      <c r="GD286" s="20"/>
      <c r="GE286" s="20"/>
      <c r="GF286" s="20"/>
      <c r="GG286" s="20"/>
      <c r="GH286" s="20"/>
      <c r="GI286" s="20"/>
      <c r="GJ286" s="20"/>
      <c r="GK286" s="20"/>
      <c r="GL286" s="20"/>
      <c r="GM286" s="20"/>
      <c r="GN286" s="20"/>
      <c r="GO286" s="20"/>
      <c r="GP286" s="20"/>
      <c r="GQ286" s="20"/>
      <c r="GR286" s="20"/>
      <c r="GS286" s="20"/>
      <c r="GT286" s="26" t="s">
        <v>532</v>
      </c>
      <c r="GU286" s="20" t="s">
        <v>691</v>
      </c>
      <c r="GV286" s="20"/>
      <c r="GW286" s="20"/>
      <c r="GX286" s="11"/>
      <c r="GY286" s="11"/>
    </row>
    <row r="287" spans="3:207" x14ac:dyDescent="0.3">
      <c r="C287" s="1" t="str">
        <f>TRIM(tblVal[[#This Row],[Category &amp; Name]])</f>
        <v/>
      </c>
      <c r="D287" s="20"/>
      <c r="E287" s="27"/>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c r="DQ287" s="20"/>
      <c r="DR287" s="20"/>
      <c r="DS287" s="20"/>
      <c r="DT287" s="20"/>
      <c r="DU287" s="20"/>
      <c r="DV287" s="20"/>
      <c r="DW287" s="20"/>
      <c r="DX287" s="20"/>
      <c r="DY287" s="20"/>
      <c r="DZ287" s="20"/>
      <c r="EA287" s="20"/>
      <c r="EB287" s="20"/>
      <c r="EC287" s="20"/>
      <c r="ED287" s="20"/>
      <c r="EE287" s="20"/>
      <c r="EF287" s="20"/>
      <c r="EG287" s="20"/>
      <c r="EH287" s="20"/>
      <c r="EI287" s="20"/>
      <c r="EJ287" s="20"/>
      <c r="EK287" s="20"/>
      <c r="EL287" s="20"/>
      <c r="EM287" s="20"/>
      <c r="EN287" s="20"/>
      <c r="EO287" s="20"/>
      <c r="EP287" s="20"/>
      <c r="EQ287" s="20"/>
      <c r="ER287" s="20"/>
      <c r="ES287" s="20"/>
      <c r="ET287" s="20"/>
      <c r="EU287" s="20"/>
      <c r="EV287" s="20"/>
      <c r="EW287" s="20"/>
      <c r="EX287" s="20"/>
      <c r="EY287" s="20"/>
      <c r="EZ287" s="20"/>
      <c r="FA287" s="20"/>
      <c r="FB287" s="20"/>
      <c r="FC287" s="20"/>
      <c r="FD287" s="20"/>
      <c r="FE287" s="20"/>
      <c r="FF287" s="20"/>
      <c r="FG287" s="20"/>
      <c r="FH287" s="20"/>
      <c r="FI287" s="20"/>
      <c r="FJ287" s="20"/>
      <c r="FK287" s="20"/>
      <c r="FL287" s="20"/>
      <c r="FM287" s="20"/>
      <c r="FN287" s="20"/>
      <c r="FO287" s="20"/>
      <c r="FP287" s="20"/>
      <c r="FQ287" s="20"/>
      <c r="FR287" s="20"/>
      <c r="FS287" s="20"/>
      <c r="FT287" s="20"/>
      <c r="FU287" s="20"/>
      <c r="FV287" s="20"/>
      <c r="FW287" s="20"/>
      <c r="FX287" s="20"/>
      <c r="FY287" s="20"/>
      <c r="FZ287" s="20"/>
      <c r="GA287" s="20"/>
      <c r="GB287" s="20"/>
      <c r="GC287" s="20"/>
      <c r="GD287" s="20"/>
      <c r="GE287" s="20"/>
      <c r="GF287" s="20"/>
      <c r="GG287" s="20"/>
      <c r="GH287" s="20"/>
      <c r="GI287" s="20"/>
      <c r="GJ287" s="20"/>
      <c r="GK287" s="20"/>
      <c r="GL287" s="20"/>
      <c r="GM287" s="20"/>
      <c r="GN287" s="20"/>
      <c r="GO287" s="20"/>
      <c r="GP287" s="20"/>
      <c r="GQ287" s="20"/>
      <c r="GR287" s="20"/>
      <c r="GS287" s="20"/>
      <c r="GT287" s="26" t="s">
        <v>232</v>
      </c>
      <c r="GU287" s="20" t="s">
        <v>333</v>
      </c>
      <c r="GV287" s="20"/>
      <c r="GW287" s="20"/>
      <c r="GX287" s="11"/>
      <c r="GY287" s="11"/>
    </row>
    <row r="288" spans="3:207" x14ac:dyDescent="0.3">
      <c r="C288" s="1" t="str">
        <f>TRIM(tblVal[[#This Row],[Category &amp; Name]])</f>
        <v/>
      </c>
      <c r="D288" s="20"/>
      <c r="E288" s="27"/>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c r="DR288" s="20"/>
      <c r="DS288" s="20"/>
      <c r="DT288" s="20"/>
      <c r="DU288" s="20"/>
      <c r="DV288" s="20"/>
      <c r="DW288" s="20"/>
      <c r="DX288" s="20"/>
      <c r="DY288" s="20"/>
      <c r="DZ288" s="20"/>
      <c r="EA288" s="20"/>
      <c r="EB288" s="20"/>
      <c r="EC288" s="20"/>
      <c r="ED288" s="20"/>
      <c r="EE288" s="20"/>
      <c r="EF288" s="20"/>
      <c r="EG288" s="20"/>
      <c r="EH288" s="20"/>
      <c r="EI288" s="20"/>
      <c r="EJ288" s="20"/>
      <c r="EK288" s="20"/>
      <c r="EL288" s="20"/>
      <c r="EM288" s="20"/>
      <c r="EN288" s="20"/>
      <c r="EO288" s="20"/>
      <c r="EP288" s="20"/>
      <c r="EQ288" s="20"/>
      <c r="ER288" s="20"/>
      <c r="ES288" s="20"/>
      <c r="ET288" s="20"/>
      <c r="EU288" s="20"/>
      <c r="EV288" s="20"/>
      <c r="EW288" s="20"/>
      <c r="EX288" s="20"/>
      <c r="EY288" s="20"/>
      <c r="EZ288" s="20"/>
      <c r="FA288" s="20"/>
      <c r="FB288" s="20"/>
      <c r="FC288" s="20"/>
      <c r="FD288" s="20"/>
      <c r="FE288" s="20"/>
      <c r="FF288" s="20"/>
      <c r="FG288" s="20"/>
      <c r="FH288" s="20"/>
      <c r="FI288" s="20"/>
      <c r="FJ288" s="20"/>
      <c r="FK288" s="20"/>
      <c r="FL288" s="20"/>
      <c r="FM288" s="20"/>
      <c r="FN288" s="20"/>
      <c r="FO288" s="20"/>
      <c r="FP288" s="20"/>
      <c r="FQ288" s="20"/>
      <c r="FR288" s="20"/>
      <c r="FS288" s="20"/>
      <c r="FT288" s="20"/>
      <c r="FU288" s="20"/>
      <c r="FV288" s="20"/>
      <c r="FW288" s="20"/>
      <c r="FX288" s="20"/>
      <c r="FY288" s="20"/>
      <c r="FZ288" s="20"/>
      <c r="GA288" s="20"/>
      <c r="GB288" s="20"/>
      <c r="GC288" s="20"/>
      <c r="GD288" s="20"/>
      <c r="GE288" s="20"/>
      <c r="GF288" s="20"/>
      <c r="GG288" s="20"/>
      <c r="GH288" s="20"/>
      <c r="GI288" s="20"/>
      <c r="GJ288" s="20"/>
      <c r="GK288" s="20"/>
      <c r="GL288" s="20"/>
      <c r="GM288" s="20"/>
      <c r="GN288" s="20"/>
      <c r="GO288" s="20"/>
      <c r="GP288" s="20"/>
      <c r="GQ288" s="20"/>
      <c r="GR288" s="20"/>
      <c r="GS288" s="20"/>
      <c r="GT288" s="26" t="s">
        <v>233</v>
      </c>
      <c r="GU288" s="20" t="s">
        <v>334</v>
      </c>
      <c r="GV288" s="20"/>
      <c r="GW288" s="20"/>
      <c r="GX288" s="11"/>
      <c r="GY288" s="11"/>
    </row>
    <row r="289" spans="3:207" x14ac:dyDescent="0.3">
      <c r="C289" s="1" t="str">
        <f>TRIM(tblVal[[#This Row],[Category &amp; Name]])</f>
        <v/>
      </c>
      <c r="D289" s="20"/>
      <c r="E289" s="27"/>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c r="DR289" s="20"/>
      <c r="DS289" s="20"/>
      <c r="DT289" s="20"/>
      <c r="DU289" s="20"/>
      <c r="DV289" s="20"/>
      <c r="DW289" s="20"/>
      <c r="DX289" s="20"/>
      <c r="DY289" s="20"/>
      <c r="DZ289" s="20"/>
      <c r="EA289" s="20"/>
      <c r="EB289" s="20"/>
      <c r="EC289" s="20"/>
      <c r="ED289" s="20"/>
      <c r="EE289" s="20"/>
      <c r="EF289" s="20"/>
      <c r="EG289" s="20"/>
      <c r="EH289" s="20"/>
      <c r="EI289" s="20"/>
      <c r="EJ289" s="20"/>
      <c r="EK289" s="20"/>
      <c r="EL289" s="20"/>
      <c r="EM289" s="20"/>
      <c r="EN289" s="20"/>
      <c r="EO289" s="20"/>
      <c r="EP289" s="20"/>
      <c r="EQ289" s="20"/>
      <c r="ER289" s="20"/>
      <c r="ES289" s="20"/>
      <c r="ET289" s="20"/>
      <c r="EU289" s="20"/>
      <c r="EV289" s="20"/>
      <c r="EW289" s="20"/>
      <c r="EX289" s="20"/>
      <c r="EY289" s="20"/>
      <c r="EZ289" s="20"/>
      <c r="FA289" s="20"/>
      <c r="FB289" s="20"/>
      <c r="FC289" s="20"/>
      <c r="FD289" s="20"/>
      <c r="FE289" s="20"/>
      <c r="FF289" s="20"/>
      <c r="FG289" s="20"/>
      <c r="FH289" s="20"/>
      <c r="FI289" s="20"/>
      <c r="FJ289" s="20"/>
      <c r="FK289" s="20"/>
      <c r="FL289" s="20"/>
      <c r="FM289" s="20"/>
      <c r="FN289" s="20"/>
      <c r="FO289" s="20"/>
      <c r="FP289" s="20"/>
      <c r="FQ289" s="20"/>
      <c r="FR289" s="20"/>
      <c r="FS289" s="20"/>
      <c r="FT289" s="20"/>
      <c r="FU289" s="20"/>
      <c r="FV289" s="20"/>
      <c r="FW289" s="20"/>
      <c r="FX289" s="20"/>
      <c r="FY289" s="20"/>
      <c r="FZ289" s="20"/>
      <c r="GA289" s="20"/>
      <c r="GB289" s="20"/>
      <c r="GC289" s="20"/>
      <c r="GD289" s="20"/>
      <c r="GE289" s="20"/>
      <c r="GF289" s="20"/>
      <c r="GG289" s="20"/>
      <c r="GH289" s="20"/>
      <c r="GI289" s="20"/>
      <c r="GJ289" s="20"/>
      <c r="GK289" s="20"/>
      <c r="GL289" s="20"/>
      <c r="GM289" s="20"/>
      <c r="GN289" s="20"/>
      <c r="GO289" s="20"/>
      <c r="GP289" s="20"/>
      <c r="GQ289" s="20"/>
      <c r="GR289" s="20"/>
      <c r="GS289" s="20"/>
      <c r="GT289" s="26" t="s">
        <v>234</v>
      </c>
      <c r="GU289" s="20" t="s">
        <v>334</v>
      </c>
      <c r="GV289" s="20"/>
      <c r="GW289" s="20"/>
      <c r="GX289" s="11"/>
      <c r="GY289" s="11"/>
    </row>
    <row r="290" spans="3:207" x14ac:dyDescent="0.3">
      <c r="C290" s="1" t="str">
        <f>TRIM(tblVal[[#This Row],[Category &amp; Name]])</f>
        <v/>
      </c>
      <c r="D290" s="20"/>
      <c r="E290" s="27"/>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c r="DQ290" s="20"/>
      <c r="DR290" s="20"/>
      <c r="DS290" s="20"/>
      <c r="DT290" s="20"/>
      <c r="DU290" s="20"/>
      <c r="DV290" s="20"/>
      <c r="DW290" s="20"/>
      <c r="DX290" s="20"/>
      <c r="DY290" s="20"/>
      <c r="DZ290" s="20"/>
      <c r="EA290" s="20"/>
      <c r="EB290" s="20"/>
      <c r="EC290" s="20"/>
      <c r="ED290" s="20"/>
      <c r="EE290" s="20"/>
      <c r="EF290" s="20"/>
      <c r="EG290" s="20"/>
      <c r="EH290" s="20"/>
      <c r="EI290" s="20"/>
      <c r="EJ290" s="20"/>
      <c r="EK290" s="20"/>
      <c r="EL290" s="20"/>
      <c r="EM290" s="20"/>
      <c r="EN290" s="20"/>
      <c r="EO290" s="20"/>
      <c r="EP290" s="20"/>
      <c r="EQ290" s="20"/>
      <c r="ER290" s="20"/>
      <c r="ES290" s="20"/>
      <c r="ET290" s="20"/>
      <c r="EU290" s="20"/>
      <c r="EV290" s="20"/>
      <c r="EW290" s="20"/>
      <c r="EX290" s="20"/>
      <c r="EY290" s="20"/>
      <c r="EZ290" s="20"/>
      <c r="FA290" s="20"/>
      <c r="FB290" s="20"/>
      <c r="FC290" s="20"/>
      <c r="FD290" s="20"/>
      <c r="FE290" s="20"/>
      <c r="FF290" s="20"/>
      <c r="FG290" s="20"/>
      <c r="FH290" s="20"/>
      <c r="FI290" s="20"/>
      <c r="FJ290" s="20"/>
      <c r="FK290" s="20"/>
      <c r="FL290" s="20"/>
      <c r="FM290" s="20"/>
      <c r="FN290" s="20"/>
      <c r="FO290" s="20"/>
      <c r="FP290" s="20"/>
      <c r="FQ290" s="20"/>
      <c r="FR290" s="20"/>
      <c r="FS290" s="20"/>
      <c r="FT290" s="20"/>
      <c r="FU290" s="20"/>
      <c r="FV290" s="20"/>
      <c r="FW290" s="20"/>
      <c r="FX290" s="20"/>
      <c r="FY290" s="20"/>
      <c r="FZ290" s="20"/>
      <c r="GA290" s="20"/>
      <c r="GB290" s="20"/>
      <c r="GC290" s="20"/>
      <c r="GD290" s="20"/>
      <c r="GE290" s="20"/>
      <c r="GF290" s="20"/>
      <c r="GG290" s="20"/>
      <c r="GH290" s="20"/>
      <c r="GI290" s="20"/>
      <c r="GJ290" s="20"/>
      <c r="GK290" s="20"/>
      <c r="GL290" s="20"/>
      <c r="GM290" s="20"/>
      <c r="GN290" s="20"/>
      <c r="GO290" s="20"/>
      <c r="GP290" s="20"/>
      <c r="GQ290" s="20"/>
      <c r="GR290" s="20"/>
      <c r="GS290" s="20"/>
      <c r="GT290" s="26" t="s">
        <v>235</v>
      </c>
      <c r="GU290" s="20" t="s">
        <v>335</v>
      </c>
      <c r="GV290" s="20"/>
      <c r="GW290" s="20"/>
      <c r="GX290" s="11"/>
      <c r="GY290" s="11"/>
    </row>
    <row r="291" spans="3:207" x14ac:dyDescent="0.3">
      <c r="C291" s="1" t="str">
        <f>TRIM(tblVal[[#This Row],[Category &amp; Name]])</f>
        <v/>
      </c>
      <c r="D291" s="20"/>
      <c r="E291" s="27"/>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c r="DR291" s="20"/>
      <c r="DS291" s="20"/>
      <c r="DT291" s="20"/>
      <c r="DU291" s="20"/>
      <c r="DV291" s="20"/>
      <c r="DW291" s="20"/>
      <c r="DX291" s="20"/>
      <c r="DY291" s="20"/>
      <c r="DZ291" s="20"/>
      <c r="EA291" s="20"/>
      <c r="EB291" s="20"/>
      <c r="EC291" s="20"/>
      <c r="ED291" s="20"/>
      <c r="EE291" s="20"/>
      <c r="EF291" s="20"/>
      <c r="EG291" s="20"/>
      <c r="EH291" s="20"/>
      <c r="EI291" s="20"/>
      <c r="EJ291" s="20"/>
      <c r="EK291" s="20"/>
      <c r="EL291" s="20"/>
      <c r="EM291" s="20"/>
      <c r="EN291" s="20"/>
      <c r="EO291" s="20"/>
      <c r="EP291" s="20"/>
      <c r="EQ291" s="20"/>
      <c r="ER291" s="20"/>
      <c r="ES291" s="20"/>
      <c r="ET291" s="20"/>
      <c r="EU291" s="20"/>
      <c r="EV291" s="20"/>
      <c r="EW291" s="20"/>
      <c r="EX291" s="20"/>
      <c r="EY291" s="20"/>
      <c r="EZ291" s="20"/>
      <c r="FA291" s="20"/>
      <c r="FB291" s="20"/>
      <c r="FC291" s="20"/>
      <c r="FD291" s="20"/>
      <c r="FE291" s="20"/>
      <c r="FF291" s="20"/>
      <c r="FG291" s="20"/>
      <c r="FH291" s="20"/>
      <c r="FI291" s="20"/>
      <c r="FJ291" s="20"/>
      <c r="FK291" s="20"/>
      <c r="FL291" s="20"/>
      <c r="FM291" s="20"/>
      <c r="FN291" s="20"/>
      <c r="FO291" s="20"/>
      <c r="FP291" s="20"/>
      <c r="FQ291" s="20"/>
      <c r="FR291" s="20"/>
      <c r="FS291" s="20"/>
      <c r="FT291" s="20"/>
      <c r="FU291" s="20"/>
      <c r="FV291" s="20"/>
      <c r="FW291" s="20"/>
      <c r="FX291" s="20"/>
      <c r="FY291" s="20"/>
      <c r="FZ291" s="20"/>
      <c r="GA291" s="20"/>
      <c r="GB291" s="20"/>
      <c r="GC291" s="20"/>
      <c r="GD291" s="20"/>
      <c r="GE291" s="20"/>
      <c r="GF291" s="20"/>
      <c r="GG291" s="20"/>
      <c r="GH291" s="20"/>
      <c r="GI291" s="20"/>
      <c r="GJ291" s="20"/>
      <c r="GK291" s="20"/>
      <c r="GL291" s="20"/>
      <c r="GM291" s="20"/>
      <c r="GN291" s="20"/>
      <c r="GO291" s="20"/>
      <c r="GP291" s="20"/>
      <c r="GQ291" s="20"/>
      <c r="GR291" s="20"/>
      <c r="GS291" s="20"/>
      <c r="GT291" s="26" t="s">
        <v>236</v>
      </c>
      <c r="GU291" s="20" t="s">
        <v>335</v>
      </c>
      <c r="GV291" s="20"/>
      <c r="GW291" s="20"/>
      <c r="GX291" s="11"/>
      <c r="GY291" s="11"/>
    </row>
    <row r="292" spans="3:207" x14ac:dyDescent="0.3">
      <c r="C292" s="1" t="str">
        <f>TRIM(tblVal[[#This Row],[Category &amp; Name]])</f>
        <v/>
      </c>
      <c r="D292" s="20"/>
      <c r="E292" s="27"/>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c r="DQ292" s="20"/>
      <c r="DR292" s="20"/>
      <c r="DS292" s="20"/>
      <c r="DT292" s="20"/>
      <c r="DU292" s="20"/>
      <c r="DV292" s="20"/>
      <c r="DW292" s="20"/>
      <c r="DX292" s="20"/>
      <c r="DY292" s="20"/>
      <c r="DZ292" s="20"/>
      <c r="EA292" s="20"/>
      <c r="EB292" s="20"/>
      <c r="EC292" s="20"/>
      <c r="ED292" s="20"/>
      <c r="EE292" s="20"/>
      <c r="EF292" s="20"/>
      <c r="EG292" s="20"/>
      <c r="EH292" s="20"/>
      <c r="EI292" s="20"/>
      <c r="EJ292" s="20"/>
      <c r="EK292" s="20"/>
      <c r="EL292" s="20"/>
      <c r="EM292" s="20"/>
      <c r="EN292" s="20"/>
      <c r="EO292" s="20"/>
      <c r="EP292" s="20"/>
      <c r="EQ292" s="20"/>
      <c r="ER292" s="20"/>
      <c r="ES292" s="20"/>
      <c r="ET292" s="20"/>
      <c r="EU292" s="20"/>
      <c r="EV292" s="20"/>
      <c r="EW292" s="20"/>
      <c r="EX292" s="20"/>
      <c r="EY292" s="20"/>
      <c r="EZ292" s="20"/>
      <c r="FA292" s="20"/>
      <c r="FB292" s="20"/>
      <c r="FC292" s="20"/>
      <c r="FD292" s="20"/>
      <c r="FE292" s="20"/>
      <c r="FF292" s="20"/>
      <c r="FG292" s="20"/>
      <c r="FH292" s="20"/>
      <c r="FI292" s="20"/>
      <c r="FJ292" s="20"/>
      <c r="FK292" s="20"/>
      <c r="FL292" s="20"/>
      <c r="FM292" s="20"/>
      <c r="FN292" s="20"/>
      <c r="FO292" s="20"/>
      <c r="FP292" s="20"/>
      <c r="FQ292" s="20"/>
      <c r="FR292" s="20"/>
      <c r="FS292" s="20"/>
      <c r="FT292" s="20"/>
      <c r="FU292" s="20"/>
      <c r="FV292" s="20"/>
      <c r="FW292" s="20"/>
      <c r="FX292" s="20"/>
      <c r="FY292" s="20"/>
      <c r="FZ292" s="20"/>
      <c r="GA292" s="20"/>
      <c r="GB292" s="20"/>
      <c r="GC292" s="20"/>
      <c r="GD292" s="20"/>
      <c r="GE292" s="20"/>
      <c r="GF292" s="20"/>
      <c r="GG292" s="20"/>
      <c r="GH292" s="20"/>
      <c r="GI292" s="20"/>
      <c r="GJ292" s="20"/>
      <c r="GK292" s="20"/>
      <c r="GL292" s="20"/>
      <c r="GM292" s="20"/>
      <c r="GN292" s="20"/>
      <c r="GO292" s="20"/>
      <c r="GP292" s="20"/>
      <c r="GQ292" s="20"/>
      <c r="GR292" s="20"/>
      <c r="GS292" s="20"/>
      <c r="GT292" s="26" t="s">
        <v>237</v>
      </c>
      <c r="GU292" s="20" t="s">
        <v>335</v>
      </c>
      <c r="GV292" s="20"/>
      <c r="GW292" s="20"/>
      <c r="GX292" s="11"/>
      <c r="GY292" s="11"/>
    </row>
    <row r="293" spans="3:207" x14ac:dyDescent="0.3">
      <c r="C293" s="1" t="str">
        <f>TRIM(tblVal[[#This Row],[Category &amp; Name]])</f>
        <v/>
      </c>
      <c r="D293" s="20"/>
      <c r="E293" s="27"/>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c r="DR293" s="20"/>
      <c r="DS293" s="20"/>
      <c r="DT293" s="20"/>
      <c r="DU293" s="20"/>
      <c r="DV293" s="20"/>
      <c r="DW293" s="20"/>
      <c r="DX293" s="20"/>
      <c r="DY293" s="20"/>
      <c r="DZ293" s="20"/>
      <c r="EA293" s="20"/>
      <c r="EB293" s="20"/>
      <c r="EC293" s="20"/>
      <c r="ED293" s="20"/>
      <c r="EE293" s="20"/>
      <c r="EF293" s="20"/>
      <c r="EG293" s="20"/>
      <c r="EH293" s="20"/>
      <c r="EI293" s="20"/>
      <c r="EJ293" s="20"/>
      <c r="EK293" s="20"/>
      <c r="EL293" s="20"/>
      <c r="EM293" s="20"/>
      <c r="EN293" s="20"/>
      <c r="EO293" s="20"/>
      <c r="EP293" s="20"/>
      <c r="EQ293" s="20"/>
      <c r="ER293" s="20"/>
      <c r="ES293" s="20"/>
      <c r="ET293" s="20"/>
      <c r="EU293" s="20"/>
      <c r="EV293" s="20"/>
      <c r="EW293" s="20"/>
      <c r="EX293" s="20"/>
      <c r="EY293" s="20"/>
      <c r="EZ293" s="20"/>
      <c r="FA293" s="20"/>
      <c r="FB293" s="20"/>
      <c r="FC293" s="20"/>
      <c r="FD293" s="20"/>
      <c r="FE293" s="20"/>
      <c r="FF293" s="20"/>
      <c r="FG293" s="20"/>
      <c r="FH293" s="20"/>
      <c r="FI293" s="20"/>
      <c r="FJ293" s="20"/>
      <c r="FK293" s="20"/>
      <c r="FL293" s="20"/>
      <c r="FM293" s="20"/>
      <c r="FN293" s="20"/>
      <c r="FO293" s="20"/>
      <c r="FP293" s="20"/>
      <c r="FQ293" s="20"/>
      <c r="FR293" s="20"/>
      <c r="FS293" s="20"/>
      <c r="FT293" s="20"/>
      <c r="FU293" s="20"/>
      <c r="FV293" s="20"/>
      <c r="FW293" s="20"/>
      <c r="FX293" s="20"/>
      <c r="FY293" s="20"/>
      <c r="FZ293" s="20"/>
      <c r="GA293" s="20"/>
      <c r="GB293" s="20"/>
      <c r="GC293" s="20"/>
      <c r="GD293" s="20"/>
      <c r="GE293" s="20"/>
      <c r="GF293" s="20"/>
      <c r="GG293" s="20"/>
      <c r="GH293" s="20"/>
      <c r="GI293" s="20"/>
      <c r="GJ293" s="20"/>
      <c r="GK293" s="20"/>
      <c r="GL293" s="20"/>
      <c r="GM293" s="20"/>
      <c r="GN293" s="20"/>
      <c r="GO293" s="20"/>
      <c r="GP293" s="20"/>
      <c r="GQ293" s="20"/>
      <c r="GR293" s="20"/>
      <c r="GS293" s="20"/>
      <c r="GT293" s="26" t="s">
        <v>238</v>
      </c>
      <c r="GU293" s="20" t="s">
        <v>335</v>
      </c>
      <c r="GV293" s="20"/>
      <c r="GW293" s="20"/>
      <c r="GX293" s="11"/>
      <c r="GY293" s="11"/>
    </row>
    <row r="294" spans="3:207" x14ac:dyDescent="0.3">
      <c r="C294" s="1" t="str">
        <f>TRIM(tblVal[[#This Row],[Category &amp; Name]])</f>
        <v/>
      </c>
      <c r="D294" s="20"/>
      <c r="E294" s="27"/>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c r="DR294" s="20"/>
      <c r="DS294" s="20"/>
      <c r="DT294" s="20"/>
      <c r="DU294" s="20"/>
      <c r="DV294" s="20"/>
      <c r="DW294" s="20"/>
      <c r="DX294" s="20"/>
      <c r="DY294" s="20"/>
      <c r="DZ294" s="20"/>
      <c r="EA294" s="20"/>
      <c r="EB294" s="20"/>
      <c r="EC294" s="20"/>
      <c r="ED294" s="20"/>
      <c r="EE294" s="20"/>
      <c r="EF294" s="20"/>
      <c r="EG294" s="20"/>
      <c r="EH294" s="20"/>
      <c r="EI294" s="20"/>
      <c r="EJ294" s="20"/>
      <c r="EK294" s="20"/>
      <c r="EL294" s="20"/>
      <c r="EM294" s="20"/>
      <c r="EN294" s="20"/>
      <c r="EO294" s="20"/>
      <c r="EP294" s="20"/>
      <c r="EQ294" s="20"/>
      <c r="ER294" s="20"/>
      <c r="ES294" s="20"/>
      <c r="ET294" s="20"/>
      <c r="EU294" s="20"/>
      <c r="EV294" s="20"/>
      <c r="EW294" s="20"/>
      <c r="EX294" s="20"/>
      <c r="EY294" s="20"/>
      <c r="EZ294" s="20"/>
      <c r="FA294" s="20"/>
      <c r="FB294" s="20"/>
      <c r="FC294" s="20"/>
      <c r="FD294" s="20"/>
      <c r="FE294" s="20"/>
      <c r="FF294" s="20"/>
      <c r="FG294" s="20"/>
      <c r="FH294" s="20"/>
      <c r="FI294" s="20"/>
      <c r="FJ294" s="20"/>
      <c r="FK294" s="20"/>
      <c r="FL294" s="20"/>
      <c r="FM294" s="20"/>
      <c r="FN294" s="20"/>
      <c r="FO294" s="20"/>
      <c r="FP294" s="20"/>
      <c r="FQ294" s="20"/>
      <c r="FR294" s="20"/>
      <c r="FS294" s="20"/>
      <c r="FT294" s="20"/>
      <c r="FU294" s="20"/>
      <c r="FV294" s="20"/>
      <c r="FW294" s="20"/>
      <c r="FX294" s="20"/>
      <c r="FY294" s="20"/>
      <c r="FZ294" s="20"/>
      <c r="GA294" s="20"/>
      <c r="GB294" s="20"/>
      <c r="GC294" s="20"/>
      <c r="GD294" s="20"/>
      <c r="GE294" s="20"/>
      <c r="GF294" s="20"/>
      <c r="GG294" s="20"/>
      <c r="GH294" s="20"/>
      <c r="GI294" s="20"/>
      <c r="GJ294" s="20"/>
      <c r="GK294" s="20"/>
      <c r="GL294" s="20"/>
      <c r="GM294" s="20"/>
      <c r="GN294" s="20"/>
      <c r="GO294" s="20"/>
      <c r="GP294" s="20"/>
      <c r="GQ294" s="20"/>
      <c r="GR294" s="20"/>
      <c r="GS294" s="20"/>
      <c r="GT294" s="26" t="s">
        <v>1122</v>
      </c>
      <c r="GU294" s="11" t="s">
        <v>1079</v>
      </c>
      <c r="GV294" s="20"/>
      <c r="GW294" s="20"/>
      <c r="GX294" s="11"/>
      <c r="GY294" s="11"/>
    </row>
    <row r="295" spans="3:207" x14ac:dyDescent="0.3">
      <c r="C295" s="1" t="str">
        <f>TRIM(tblVal[[#This Row],[Category &amp; Name]])</f>
        <v/>
      </c>
      <c r="D295" s="20"/>
      <c r="E295" s="27"/>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c r="DQ295" s="20"/>
      <c r="DR295" s="20"/>
      <c r="DS295" s="20"/>
      <c r="DT295" s="20"/>
      <c r="DU295" s="20"/>
      <c r="DV295" s="20"/>
      <c r="DW295" s="20"/>
      <c r="DX295" s="20"/>
      <c r="DY295" s="20"/>
      <c r="DZ295" s="20"/>
      <c r="EA295" s="20"/>
      <c r="EB295" s="20"/>
      <c r="EC295" s="20"/>
      <c r="ED295" s="20"/>
      <c r="EE295" s="20"/>
      <c r="EF295" s="20"/>
      <c r="EG295" s="20"/>
      <c r="EH295" s="20"/>
      <c r="EI295" s="20"/>
      <c r="EJ295" s="20"/>
      <c r="EK295" s="20"/>
      <c r="EL295" s="20"/>
      <c r="EM295" s="20"/>
      <c r="EN295" s="20"/>
      <c r="EO295" s="20"/>
      <c r="EP295" s="20"/>
      <c r="EQ295" s="20"/>
      <c r="ER295" s="20"/>
      <c r="ES295" s="20"/>
      <c r="ET295" s="20"/>
      <c r="EU295" s="20"/>
      <c r="EV295" s="20"/>
      <c r="EW295" s="20"/>
      <c r="EX295" s="20"/>
      <c r="EY295" s="20"/>
      <c r="EZ295" s="20"/>
      <c r="FA295" s="20"/>
      <c r="FB295" s="20"/>
      <c r="FC295" s="20"/>
      <c r="FD295" s="20"/>
      <c r="FE295" s="20"/>
      <c r="FF295" s="20"/>
      <c r="FG295" s="20"/>
      <c r="FH295" s="20"/>
      <c r="FI295" s="20"/>
      <c r="FJ295" s="20"/>
      <c r="FK295" s="20"/>
      <c r="FL295" s="20"/>
      <c r="FM295" s="20"/>
      <c r="FN295" s="20"/>
      <c r="FO295" s="20"/>
      <c r="FP295" s="20"/>
      <c r="FQ295" s="20"/>
      <c r="FR295" s="20"/>
      <c r="FS295" s="20"/>
      <c r="FT295" s="20"/>
      <c r="FU295" s="20"/>
      <c r="FV295" s="20"/>
      <c r="FW295" s="20"/>
      <c r="FX295" s="20"/>
      <c r="FY295" s="20"/>
      <c r="FZ295" s="20"/>
      <c r="GA295" s="20"/>
      <c r="GB295" s="20"/>
      <c r="GC295" s="20"/>
      <c r="GD295" s="20"/>
      <c r="GE295" s="20"/>
      <c r="GF295" s="20"/>
      <c r="GG295" s="20"/>
      <c r="GH295" s="20"/>
      <c r="GI295" s="20"/>
      <c r="GJ295" s="20"/>
      <c r="GK295" s="20"/>
      <c r="GL295" s="20"/>
      <c r="GM295" s="20"/>
      <c r="GN295" s="20"/>
      <c r="GO295" s="20"/>
      <c r="GP295" s="20"/>
      <c r="GQ295" s="20"/>
      <c r="GR295" s="20"/>
      <c r="GS295" s="20"/>
      <c r="GT295" s="26" t="s">
        <v>239</v>
      </c>
      <c r="GU295" s="20" t="s">
        <v>336</v>
      </c>
      <c r="GV295" s="20"/>
      <c r="GW295" s="20"/>
      <c r="GX295" s="11"/>
      <c r="GY295" s="11"/>
    </row>
    <row r="296" spans="3:207" x14ac:dyDescent="0.3">
      <c r="C296" s="1" t="str">
        <f>TRIM(tblVal[[#This Row],[Category &amp; Name]])</f>
        <v/>
      </c>
      <c r="D296" s="20"/>
      <c r="E296" s="27"/>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c r="DR296" s="20"/>
      <c r="DS296" s="20"/>
      <c r="DT296" s="20"/>
      <c r="DU296" s="20"/>
      <c r="DV296" s="20"/>
      <c r="DW296" s="20"/>
      <c r="DX296" s="20"/>
      <c r="DY296" s="20"/>
      <c r="DZ296" s="20"/>
      <c r="EA296" s="20"/>
      <c r="EB296" s="20"/>
      <c r="EC296" s="20"/>
      <c r="ED296" s="20"/>
      <c r="EE296" s="20"/>
      <c r="EF296" s="20"/>
      <c r="EG296" s="20"/>
      <c r="EH296" s="20"/>
      <c r="EI296" s="20"/>
      <c r="EJ296" s="20"/>
      <c r="EK296" s="20"/>
      <c r="EL296" s="20"/>
      <c r="EM296" s="20"/>
      <c r="EN296" s="20"/>
      <c r="EO296" s="20"/>
      <c r="EP296" s="20"/>
      <c r="EQ296" s="20"/>
      <c r="ER296" s="20"/>
      <c r="ES296" s="20"/>
      <c r="ET296" s="20"/>
      <c r="EU296" s="20"/>
      <c r="EV296" s="20"/>
      <c r="EW296" s="20"/>
      <c r="EX296" s="20"/>
      <c r="EY296" s="20"/>
      <c r="EZ296" s="20"/>
      <c r="FA296" s="20"/>
      <c r="FB296" s="20"/>
      <c r="FC296" s="20"/>
      <c r="FD296" s="20"/>
      <c r="FE296" s="20"/>
      <c r="FF296" s="20"/>
      <c r="FG296" s="20"/>
      <c r="FH296" s="20"/>
      <c r="FI296" s="20"/>
      <c r="FJ296" s="20"/>
      <c r="FK296" s="20"/>
      <c r="FL296" s="20"/>
      <c r="FM296" s="20"/>
      <c r="FN296" s="20"/>
      <c r="FO296" s="20"/>
      <c r="FP296" s="20"/>
      <c r="FQ296" s="20"/>
      <c r="FR296" s="20"/>
      <c r="FS296" s="20"/>
      <c r="FT296" s="20"/>
      <c r="FU296" s="20"/>
      <c r="FV296" s="20"/>
      <c r="FW296" s="20"/>
      <c r="FX296" s="20"/>
      <c r="FY296" s="20"/>
      <c r="FZ296" s="20"/>
      <c r="GA296" s="20"/>
      <c r="GB296" s="20"/>
      <c r="GC296" s="20"/>
      <c r="GD296" s="20"/>
      <c r="GE296" s="20"/>
      <c r="GF296" s="20"/>
      <c r="GG296" s="20"/>
      <c r="GH296" s="20"/>
      <c r="GI296" s="20"/>
      <c r="GJ296" s="20"/>
      <c r="GK296" s="20"/>
      <c r="GL296" s="20"/>
      <c r="GM296" s="20"/>
      <c r="GN296" s="20"/>
      <c r="GO296" s="20"/>
      <c r="GP296" s="20"/>
      <c r="GQ296" s="20"/>
      <c r="GR296" s="20"/>
      <c r="GS296" s="20"/>
      <c r="GT296" s="26" t="s">
        <v>240</v>
      </c>
      <c r="GU296" s="20" t="s">
        <v>336</v>
      </c>
      <c r="GV296" s="20"/>
      <c r="GW296" s="20"/>
      <c r="GX296" s="11"/>
      <c r="GY296" s="11"/>
    </row>
    <row r="297" spans="3:207" x14ac:dyDescent="0.3">
      <c r="C297" s="1" t="str">
        <f>TRIM(tblVal[[#This Row],[Category &amp; Name]])</f>
        <v/>
      </c>
      <c r="D297" s="20"/>
      <c r="E297" s="27"/>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c r="DR297" s="20"/>
      <c r="DS297" s="20"/>
      <c r="DT297" s="20"/>
      <c r="DU297" s="20"/>
      <c r="DV297" s="20"/>
      <c r="DW297" s="20"/>
      <c r="DX297" s="20"/>
      <c r="DY297" s="20"/>
      <c r="DZ297" s="20"/>
      <c r="EA297" s="20"/>
      <c r="EB297" s="20"/>
      <c r="EC297" s="20"/>
      <c r="ED297" s="20"/>
      <c r="EE297" s="20"/>
      <c r="EF297" s="20"/>
      <c r="EG297" s="20"/>
      <c r="EH297" s="20"/>
      <c r="EI297" s="20"/>
      <c r="EJ297" s="20"/>
      <c r="EK297" s="20"/>
      <c r="EL297" s="20"/>
      <c r="EM297" s="20"/>
      <c r="EN297" s="20"/>
      <c r="EO297" s="20"/>
      <c r="EP297" s="20"/>
      <c r="EQ297" s="20"/>
      <c r="ER297" s="20"/>
      <c r="ES297" s="20"/>
      <c r="ET297" s="20"/>
      <c r="EU297" s="20"/>
      <c r="EV297" s="20"/>
      <c r="EW297" s="20"/>
      <c r="EX297" s="20"/>
      <c r="EY297" s="20"/>
      <c r="EZ297" s="20"/>
      <c r="FA297" s="20"/>
      <c r="FB297" s="20"/>
      <c r="FC297" s="20"/>
      <c r="FD297" s="20"/>
      <c r="FE297" s="20"/>
      <c r="FF297" s="20"/>
      <c r="FG297" s="20"/>
      <c r="FH297" s="20"/>
      <c r="FI297" s="20"/>
      <c r="FJ297" s="20"/>
      <c r="FK297" s="20"/>
      <c r="FL297" s="20"/>
      <c r="FM297" s="20"/>
      <c r="FN297" s="20"/>
      <c r="FO297" s="20"/>
      <c r="FP297" s="20"/>
      <c r="FQ297" s="20"/>
      <c r="FR297" s="20"/>
      <c r="FS297" s="20"/>
      <c r="FT297" s="20"/>
      <c r="FU297" s="20"/>
      <c r="FV297" s="20"/>
      <c r="FW297" s="20"/>
      <c r="FX297" s="20"/>
      <c r="FY297" s="20"/>
      <c r="FZ297" s="20"/>
      <c r="GA297" s="20"/>
      <c r="GB297" s="20"/>
      <c r="GC297" s="20"/>
      <c r="GD297" s="20"/>
      <c r="GE297" s="20"/>
      <c r="GF297" s="20"/>
      <c r="GG297" s="20"/>
      <c r="GH297" s="20"/>
      <c r="GI297" s="20"/>
      <c r="GJ297" s="20"/>
      <c r="GK297" s="20"/>
      <c r="GL297" s="20"/>
      <c r="GM297" s="20"/>
      <c r="GN297" s="20"/>
      <c r="GO297" s="20"/>
      <c r="GP297" s="20"/>
      <c r="GQ297" s="20"/>
      <c r="GR297" s="20"/>
      <c r="GS297" s="20"/>
      <c r="GT297" s="26" t="s">
        <v>241</v>
      </c>
      <c r="GU297" s="20" t="s">
        <v>337</v>
      </c>
      <c r="GV297" s="20"/>
      <c r="GW297" s="20"/>
      <c r="GX297" s="11"/>
      <c r="GY297" s="11"/>
    </row>
    <row r="298" spans="3:207" x14ac:dyDescent="0.3">
      <c r="C298" s="1" t="str">
        <f>TRIM(tblVal[[#This Row],[Category &amp; Name]])</f>
        <v/>
      </c>
      <c r="D298" s="20"/>
      <c r="E298" s="27"/>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c r="DR298" s="20"/>
      <c r="DS298" s="20"/>
      <c r="DT298" s="20"/>
      <c r="DU298" s="20"/>
      <c r="DV298" s="20"/>
      <c r="DW298" s="20"/>
      <c r="DX298" s="20"/>
      <c r="DY298" s="20"/>
      <c r="DZ298" s="20"/>
      <c r="EA298" s="20"/>
      <c r="EB298" s="20"/>
      <c r="EC298" s="20"/>
      <c r="ED298" s="20"/>
      <c r="EE298" s="20"/>
      <c r="EF298" s="20"/>
      <c r="EG298" s="20"/>
      <c r="EH298" s="20"/>
      <c r="EI298" s="20"/>
      <c r="EJ298" s="20"/>
      <c r="EK298" s="20"/>
      <c r="EL298" s="20"/>
      <c r="EM298" s="20"/>
      <c r="EN298" s="20"/>
      <c r="EO298" s="20"/>
      <c r="EP298" s="20"/>
      <c r="EQ298" s="20"/>
      <c r="ER298" s="20"/>
      <c r="ES298" s="20"/>
      <c r="ET298" s="20"/>
      <c r="EU298" s="20"/>
      <c r="EV298" s="20"/>
      <c r="EW298" s="20"/>
      <c r="EX298" s="20"/>
      <c r="EY298" s="20"/>
      <c r="EZ298" s="20"/>
      <c r="FA298" s="20"/>
      <c r="FB298" s="20"/>
      <c r="FC298" s="20"/>
      <c r="FD298" s="20"/>
      <c r="FE298" s="20"/>
      <c r="FF298" s="20"/>
      <c r="FG298" s="20"/>
      <c r="FH298" s="20"/>
      <c r="FI298" s="20"/>
      <c r="FJ298" s="20"/>
      <c r="FK298" s="20"/>
      <c r="FL298" s="20"/>
      <c r="FM298" s="20"/>
      <c r="FN298" s="20"/>
      <c r="FO298" s="20"/>
      <c r="FP298" s="20"/>
      <c r="FQ298" s="20"/>
      <c r="FR298" s="20"/>
      <c r="FS298" s="20"/>
      <c r="FT298" s="20"/>
      <c r="FU298" s="20"/>
      <c r="FV298" s="20"/>
      <c r="FW298" s="20"/>
      <c r="FX298" s="20"/>
      <c r="FY298" s="20"/>
      <c r="FZ298" s="20"/>
      <c r="GA298" s="20"/>
      <c r="GB298" s="20"/>
      <c r="GC298" s="20"/>
      <c r="GD298" s="20"/>
      <c r="GE298" s="20"/>
      <c r="GF298" s="20"/>
      <c r="GG298" s="20"/>
      <c r="GH298" s="20"/>
      <c r="GI298" s="20"/>
      <c r="GJ298" s="20"/>
      <c r="GK298" s="20"/>
      <c r="GL298" s="20"/>
      <c r="GM298" s="20"/>
      <c r="GN298" s="20"/>
      <c r="GO298" s="20"/>
      <c r="GP298" s="20"/>
      <c r="GQ298" s="20"/>
      <c r="GR298" s="20"/>
      <c r="GS298" s="20"/>
      <c r="GT298" s="26" t="s">
        <v>242</v>
      </c>
      <c r="GU298" s="20" t="s">
        <v>337</v>
      </c>
      <c r="GV298" s="20"/>
      <c r="GW298" s="20"/>
      <c r="GX298" s="11"/>
      <c r="GY298" s="11"/>
    </row>
    <row r="299" spans="3:207" x14ac:dyDescent="0.3">
      <c r="C299" s="1" t="str">
        <f>TRIM(tblVal[[#This Row],[Category &amp; Name]])</f>
        <v/>
      </c>
      <c r="D299" s="20"/>
      <c r="E299" s="27"/>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c r="DQ299" s="20"/>
      <c r="DR299" s="20"/>
      <c r="DS299" s="20"/>
      <c r="DT299" s="20"/>
      <c r="DU299" s="20"/>
      <c r="DV299" s="20"/>
      <c r="DW299" s="20"/>
      <c r="DX299" s="20"/>
      <c r="DY299" s="20"/>
      <c r="DZ299" s="20"/>
      <c r="EA299" s="20"/>
      <c r="EB299" s="20"/>
      <c r="EC299" s="20"/>
      <c r="ED299" s="20"/>
      <c r="EE299" s="20"/>
      <c r="EF299" s="20"/>
      <c r="EG299" s="20"/>
      <c r="EH299" s="20"/>
      <c r="EI299" s="20"/>
      <c r="EJ299" s="20"/>
      <c r="EK299" s="20"/>
      <c r="EL299" s="20"/>
      <c r="EM299" s="20"/>
      <c r="EN299" s="20"/>
      <c r="EO299" s="20"/>
      <c r="EP299" s="20"/>
      <c r="EQ299" s="20"/>
      <c r="ER299" s="20"/>
      <c r="ES299" s="20"/>
      <c r="ET299" s="20"/>
      <c r="EU299" s="20"/>
      <c r="EV299" s="20"/>
      <c r="EW299" s="20"/>
      <c r="EX299" s="20"/>
      <c r="EY299" s="20"/>
      <c r="EZ299" s="20"/>
      <c r="FA299" s="20"/>
      <c r="FB299" s="20"/>
      <c r="FC299" s="20"/>
      <c r="FD299" s="20"/>
      <c r="FE299" s="20"/>
      <c r="FF299" s="20"/>
      <c r="FG299" s="20"/>
      <c r="FH299" s="20"/>
      <c r="FI299" s="20"/>
      <c r="FJ299" s="20"/>
      <c r="FK299" s="20"/>
      <c r="FL299" s="20"/>
      <c r="FM299" s="20"/>
      <c r="FN299" s="20"/>
      <c r="FO299" s="20"/>
      <c r="FP299" s="20"/>
      <c r="FQ299" s="20"/>
      <c r="FR299" s="20"/>
      <c r="FS299" s="20"/>
      <c r="FT299" s="20"/>
      <c r="FU299" s="20"/>
      <c r="FV299" s="20"/>
      <c r="FW299" s="20"/>
      <c r="FX299" s="20"/>
      <c r="FY299" s="20"/>
      <c r="FZ299" s="20"/>
      <c r="GA299" s="20"/>
      <c r="GB299" s="20"/>
      <c r="GC299" s="20"/>
      <c r="GD299" s="20"/>
      <c r="GE299" s="20"/>
      <c r="GF299" s="20"/>
      <c r="GG299" s="20"/>
      <c r="GH299" s="20"/>
      <c r="GI299" s="20"/>
      <c r="GJ299" s="20"/>
      <c r="GK299" s="20"/>
      <c r="GL299" s="20"/>
      <c r="GM299" s="20"/>
      <c r="GN299" s="20"/>
      <c r="GO299" s="20"/>
      <c r="GP299" s="20"/>
      <c r="GQ299" s="20"/>
      <c r="GR299" s="20"/>
      <c r="GS299" s="20"/>
      <c r="GT299" s="26" t="s">
        <v>243</v>
      </c>
      <c r="GU299" s="20" t="s">
        <v>337</v>
      </c>
      <c r="GV299" s="20"/>
      <c r="GW299" s="20"/>
      <c r="GX299" s="11"/>
      <c r="GY299" s="11"/>
    </row>
    <row r="300" spans="3:207" x14ac:dyDescent="0.3">
      <c r="C300" s="1" t="str">
        <f>TRIM(tblVal[[#This Row],[Category &amp; Name]])</f>
        <v/>
      </c>
      <c r="D300" s="20"/>
      <c r="E300" s="27"/>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c r="DR300" s="20"/>
      <c r="DS300" s="20"/>
      <c r="DT300" s="20"/>
      <c r="DU300" s="20"/>
      <c r="DV300" s="20"/>
      <c r="DW300" s="20"/>
      <c r="DX300" s="20"/>
      <c r="DY300" s="20"/>
      <c r="DZ300" s="20"/>
      <c r="EA300" s="20"/>
      <c r="EB300" s="20"/>
      <c r="EC300" s="20"/>
      <c r="ED300" s="20"/>
      <c r="EE300" s="20"/>
      <c r="EF300" s="20"/>
      <c r="EG300" s="20"/>
      <c r="EH300" s="20"/>
      <c r="EI300" s="20"/>
      <c r="EJ300" s="20"/>
      <c r="EK300" s="20"/>
      <c r="EL300" s="20"/>
      <c r="EM300" s="20"/>
      <c r="EN300" s="20"/>
      <c r="EO300" s="20"/>
      <c r="EP300" s="20"/>
      <c r="EQ300" s="20"/>
      <c r="ER300" s="20"/>
      <c r="ES300" s="20"/>
      <c r="ET300" s="20"/>
      <c r="EU300" s="20"/>
      <c r="EV300" s="20"/>
      <c r="EW300" s="20"/>
      <c r="EX300" s="20"/>
      <c r="EY300" s="20"/>
      <c r="EZ300" s="20"/>
      <c r="FA300" s="20"/>
      <c r="FB300" s="20"/>
      <c r="FC300" s="20"/>
      <c r="FD300" s="20"/>
      <c r="FE300" s="20"/>
      <c r="FF300" s="20"/>
      <c r="FG300" s="20"/>
      <c r="FH300" s="20"/>
      <c r="FI300" s="20"/>
      <c r="FJ300" s="20"/>
      <c r="FK300" s="20"/>
      <c r="FL300" s="20"/>
      <c r="FM300" s="20"/>
      <c r="FN300" s="20"/>
      <c r="FO300" s="20"/>
      <c r="FP300" s="20"/>
      <c r="FQ300" s="20"/>
      <c r="FR300" s="20"/>
      <c r="FS300" s="20"/>
      <c r="FT300" s="20"/>
      <c r="FU300" s="20"/>
      <c r="FV300" s="20"/>
      <c r="FW300" s="20"/>
      <c r="FX300" s="20"/>
      <c r="FY300" s="20"/>
      <c r="FZ300" s="20"/>
      <c r="GA300" s="20"/>
      <c r="GB300" s="20"/>
      <c r="GC300" s="20"/>
      <c r="GD300" s="20"/>
      <c r="GE300" s="20"/>
      <c r="GF300" s="20"/>
      <c r="GG300" s="20"/>
      <c r="GH300" s="20"/>
      <c r="GI300" s="20"/>
      <c r="GJ300" s="20"/>
      <c r="GK300" s="20"/>
      <c r="GL300" s="20"/>
      <c r="GM300" s="20"/>
      <c r="GN300" s="20"/>
      <c r="GO300" s="20"/>
      <c r="GP300" s="20"/>
      <c r="GQ300" s="20"/>
      <c r="GR300" s="20"/>
      <c r="GS300" s="20"/>
      <c r="GT300" s="26" t="s">
        <v>244</v>
      </c>
      <c r="GU300" s="20" t="s">
        <v>338</v>
      </c>
      <c r="GV300" s="20"/>
      <c r="GW300" s="20"/>
      <c r="GX300" s="11"/>
      <c r="GY300" s="11"/>
    </row>
    <row r="301" spans="3:207" x14ac:dyDescent="0.3">
      <c r="C301" s="1" t="str">
        <f>TRIM(tblVal[[#This Row],[Category &amp; Name]])</f>
        <v/>
      </c>
      <c r="D301" s="20"/>
      <c r="E301" s="27"/>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c r="DR301" s="20"/>
      <c r="DS301" s="20"/>
      <c r="DT301" s="20"/>
      <c r="DU301" s="20"/>
      <c r="DV301" s="20"/>
      <c r="DW301" s="20"/>
      <c r="DX301" s="20"/>
      <c r="DY301" s="20"/>
      <c r="DZ301" s="20"/>
      <c r="EA301" s="20"/>
      <c r="EB301" s="20"/>
      <c r="EC301" s="20"/>
      <c r="ED301" s="20"/>
      <c r="EE301" s="20"/>
      <c r="EF301" s="20"/>
      <c r="EG301" s="20"/>
      <c r="EH301" s="20"/>
      <c r="EI301" s="20"/>
      <c r="EJ301" s="20"/>
      <c r="EK301" s="20"/>
      <c r="EL301" s="20"/>
      <c r="EM301" s="20"/>
      <c r="EN301" s="20"/>
      <c r="EO301" s="20"/>
      <c r="EP301" s="20"/>
      <c r="EQ301" s="20"/>
      <c r="ER301" s="20"/>
      <c r="ES301" s="20"/>
      <c r="ET301" s="20"/>
      <c r="EU301" s="20"/>
      <c r="EV301" s="20"/>
      <c r="EW301" s="20"/>
      <c r="EX301" s="20"/>
      <c r="EY301" s="20"/>
      <c r="EZ301" s="20"/>
      <c r="FA301" s="20"/>
      <c r="FB301" s="20"/>
      <c r="FC301" s="20"/>
      <c r="FD301" s="20"/>
      <c r="FE301" s="20"/>
      <c r="FF301" s="20"/>
      <c r="FG301" s="20"/>
      <c r="FH301" s="20"/>
      <c r="FI301" s="20"/>
      <c r="FJ301" s="20"/>
      <c r="FK301" s="20"/>
      <c r="FL301" s="20"/>
      <c r="FM301" s="20"/>
      <c r="FN301" s="20"/>
      <c r="FO301" s="20"/>
      <c r="FP301" s="20"/>
      <c r="FQ301" s="20"/>
      <c r="FR301" s="20"/>
      <c r="FS301" s="20"/>
      <c r="FT301" s="20"/>
      <c r="FU301" s="20"/>
      <c r="FV301" s="20"/>
      <c r="FW301" s="20"/>
      <c r="FX301" s="20"/>
      <c r="FY301" s="20"/>
      <c r="FZ301" s="20"/>
      <c r="GA301" s="20"/>
      <c r="GB301" s="20"/>
      <c r="GC301" s="20"/>
      <c r="GD301" s="20"/>
      <c r="GE301" s="20"/>
      <c r="GF301" s="20"/>
      <c r="GG301" s="20"/>
      <c r="GH301" s="20"/>
      <c r="GI301" s="20"/>
      <c r="GJ301" s="20"/>
      <c r="GK301" s="20"/>
      <c r="GL301" s="20"/>
      <c r="GM301" s="20"/>
      <c r="GN301" s="20"/>
      <c r="GO301" s="20"/>
      <c r="GP301" s="20"/>
      <c r="GQ301" s="20"/>
      <c r="GR301" s="20"/>
      <c r="GS301" s="20"/>
      <c r="GT301" s="26" t="s">
        <v>245</v>
      </c>
      <c r="GU301" s="20" t="s">
        <v>339</v>
      </c>
      <c r="GV301" s="20"/>
      <c r="GW301" s="20"/>
      <c r="GX301" s="11"/>
      <c r="GY301" s="11"/>
    </row>
    <row r="302" spans="3:207" x14ac:dyDescent="0.3">
      <c r="C302" s="1" t="str">
        <f>TRIM(tblVal[[#This Row],[Category &amp; Name]])</f>
        <v/>
      </c>
      <c r="D302" s="20"/>
      <c r="E302" s="27"/>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c r="DR302" s="20"/>
      <c r="DS302" s="20"/>
      <c r="DT302" s="20"/>
      <c r="DU302" s="20"/>
      <c r="DV302" s="20"/>
      <c r="DW302" s="20"/>
      <c r="DX302" s="20"/>
      <c r="DY302" s="20"/>
      <c r="DZ302" s="20"/>
      <c r="EA302" s="20"/>
      <c r="EB302" s="20"/>
      <c r="EC302" s="20"/>
      <c r="ED302" s="20"/>
      <c r="EE302" s="20"/>
      <c r="EF302" s="20"/>
      <c r="EG302" s="20"/>
      <c r="EH302" s="20"/>
      <c r="EI302" s="20"/>
      <c r="EJ302" s="20"/>
      <c r="EK302" s="20"/>
      <c r="EL302" s="20"/>
      <c r="EM302" s="20"/>
      <c r="EN302" s="20"/>
      <c r="EO302" s="20"/>
      <c r="EP302" s="20"/>
      <c r="EQ302" s="20"/>
      <c r="ER302" s="20"/>
      <c r="ES302" s="20"/>
      <c r="ET302" s="20"/>
      <c r="EU302" s="20"/>
      <c r="EV302" s="20"/>
      <c r="EW302" s="20"/>
      <c r="EX302" s="20"/>
      <c r="EY302" s="20"/>
      <c r="EZ302" s="20"/>
      <c r="FA302" s="20"/>
      <c r="FB302" s="20"/>
      <c r="FC302" s="20"/>
      <c r="FD302" s="20"/>
      <c r="FE302" s="20"/>
      <c r="FF302" s="20"/>
      <c r="FG302" s="20"/>
      <c r="FH302" s="20"/>
      <c r="FI302" s="20"/>
      <c r="FJ302" s="20"/>
      <c r="FK302" s="20"/>
      <c r="FL302" s="20"/>
      <c r="FM302" s="20"/>
      <c r="FN302" s="20"/>
      <c r="FO302" s="20"/>
      <c r="FP302" s="20"/>
      <c r="FQ302" s="20"/>
      <c r="FR302" s="20"/>
      <c r="FS302" s="20"/>
      <c r="FT302" s="20"/>
      <c r="FU302" s="20"/>
      <c r="FV302" s="20"/>
      <c r="FW302" s="20"/>
      <c r="FX302" s="20"/>
      <c r="FY302" s="20"/>
      <c r="FZ302" s="20"/>
      <c r="GA302" s="20"/>
      <c r="GB302" s="20"/>
      <c r="GC302" s="20"/>
      <c r="GD302" s="20"/>
      <c r="GE302" s="20"/>
      <c r="GF302" s="20"/>
      <c r="GG302" s="20"/>
      <c r="GH302" s="20"/>
      <c r="GI302" s="20"/>
      <c r="GJ302" s="20"/>
      <c r="GK302" s="20"/>
      <c r="GL302" s="20"/>
      <c r="GM302" s="20"/>
      <c r="GN302" s="20"/>
      <c r="GO302" s="20"/>
      <c r="GP302" s="20"/>
      <c r="GQ302" s="20"/>
      <c r="GR302" s="20"/>
      <c r="GS302" s="20"/>
      <c r="GT302" s="26" t="s">
        <v>246</v>
      </c>
      <c r="GU302" s="20" t="s">
        <v>339</v>
      </c>
      <c r="GV302" s="20"/>
      <c r="GW302" s="20"/>
      <c r="GX302" s="11"/>
      <c r="GY302" s="11"/>
    </row>
    <row r="303" spans="3:207" x14ac:dyDescent="0.3">
      <c r="C303" s="1" t="str">
        <f>TRIM(tblVal[[#This Row],[Category &amp; Name]])</f>
        <v/>
      </c>
      <c r="D303" s="20"/>
      <c r="E303" s="27"/>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c r="DQ303" s="20"/>
      <c r="DR303" s="20"/>
      <c r="DS303" s="20"/>
      <c r="DT303" s="20"/>
      <c r="DU303" s="20"/>
      <c r="DV303" s="20"/>
      <c r="DW303" s="20"/>
      <c r="DX303" s="20"/>
      <c r="DY303" s="20"/>
      <c r="DZ303" s="20"/>
      <c r="EA303" s="20"/>
      <c r="EB303" s="20"/>
      <c r="EC303" s="20"/>
      <c r="ED303" s="20"/>
      <c r="EE303" s="20"/>
      <c r="EF303" s="20"/>
      <c r="EG303" s="20"/>
      <c r="EH303" s="20"/>
      <c r="EI303" s="20"/>
      <c r="EJ303" s="20"/>
      <c r="EK303" s="20"/>
      <c r="EL303" s="20"/>
      <c r="EM303" s="20"/>
      <c r="EN303" s="20"/>
      <c r="EO303" s="20"/>
      <c r="EP303" s="20"/>
      <c r="EQ303" s="20"/>
      <c r="ER303" s="20"/>
      <c r="ES303" s="20"/>
      <c r="ET303" s="20"/>
      <c r="EU303" s="20"/>
      <c r="EV303" s="20"/>
      <c r="EW303" s="20"/>
      <c r="EX303" s="20"/>
      <c r="EY303" s="20"/>
      <c r="EZ303" s="20"/>
      <c r="FA303" s="20"/>
      <c r="FB303" s="20"/>
      <c r="FC303" s="20"/>
      <c r="FD303" s="20"/>
      <c r="FE303" s="20"/>
      <c r="FF303" s="20"/>
      <c r="FG303" s="20"/>
      <c r="FH303" s="20"/>
      <c r="FI303" s="20"/>
      <c r="FJ303" s="20"/>
      <c r="FK303" s="20"/>
      <c r="FL303" s="20"/>
      <c r="FM303" s="20"/>
      <c r="FN303" s="20"/>
      <c r="FO303" s="20"/>
      <c r="FP303" s="20"/>
      <c r="FQ303" s="20"/>
      <c r="FR303" s="20"/>
      <c r="FS303" s="20"/>
      <c r="FT303" s="20"/>
      <c r="FU303" s="20"/>
      <c r="FV303" s="20"/>
      <c r="FW303" s="20"/>
      <c r="FX303" s="20"/>
      <c r="FY303" s="20"/>
      <c r="FZ303" s="20"/>
      <c r="GA303" s="20"/>
      <c r="GB303" s="20"/>
      <c r="GC303" s="20"/>
      <c r="GD303" s="20"/>
      <c r="GE303" s="20"/>
      <c r="GF303" s="20"/>
      <c r="GG303" s="20"/>
      <c r="GH303" s="20"/>
      <c r="GI303" s="20"/>
      <c r="GJ303" s="20"/>
      <c r="GK303" s="20"/>
      <c r="GL303" s="20"/>
      <c r="GM303" s="20"/>
      <c r="GN303" s="20"/>
      <c r="GO303" s="20"/>
      <c r="GP303" s="20"/>
      <c r="GQ303" s="20"/>
      <c r="GR303" s="20"/>
      <c r="GS303" s="20"/>
      <c r="GT303" s="26" t="s">
        <v>247</v>
      </c>
      <c r="GU303" s="20" t="s">
        <v>339</v>
      </c>
      <c r="GV303" s="20"/>
      <c r="GW303" s="20"/>
      <c r="GX303" s="11"/>
      <c r="GY303" s="11"/>
    </row>
    <row r="304" spans="3:207" x14ac:dyDescent="0.3">
      <c r="C304" s="1" t="str">
        <f>TRIM(tblVal[[#This Row],[Category &amp; Name]])</f>
        <v/>
      </c>
      <c r="D304" s="20"/>
      <c r="E304" s="27"/>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c r="DQ304" s="20"/>
      <c r="DR304" s="20"/>
      <c r="DS304" s="20"/>
      <c r="DT304" s="20"/>
      <c r="DU304" s="20"/>
      <c r="DV304" s="20"/>
      <c r="DW304" s="20"/>
      <c r="DX304" s="20"/>
      <c r="DY304" s="20"/>
      <c r="DZ304" s="20"/>
      <c r="EA304" s="20"/>
      <c r="EB304" s="20"/>
      <c r="EC304" s="20"/>
      <c r="ED304" s="20"/>
      <c r="EE304" s="20"/>
      <c r="EF304" s="20"/>
      <c r="EG304" s="20"/>
      <c r="EH304" s="20"/>
      <c r="EI304" s="20"/>
      <c r="EJ304" s="20"/>
      <c r="EK304" s="20"/>
      <c r="EL304" s="20"/>
      <c r="EM304" s="20"/>
      <c r="EN304" s="20"/>
      <c r="EO304" s="20"/>
      <c r="EP304" s="20"/>
      <c r="EQ304" s="20"/>
      <c r="ER304" s="20"/>
      <c r="ES304" s="20"/>
      <c r="ET304" s="20"/>
      <c r="EU304" s="20"/>
      <c r="EV304" s="20"/>
      <c r="EW304" s="20"/>
      <c r="EX304" s="20"/>
      <c r="EY304" s="20"/>
      <c r="EZ304" s="20"/>
      <c r="FA304" s="20"/>
      <c r="FB304" s="20"/>
      <c r="FC304" s="20"/>
      <c r="FD304" s="20"/>
      <c r="FE304" s="20"/>
      <c r="FF304" s="20"/>
      <c r="FG304" s="20"/>
      <c r="FH304" s="20"/>
      <c r="FI304" s="20"/>
      <c r="FJ304" s="20"/>
      <c r="FK304" s="20"/>
      <c r="FL304" s="20"/>
      <c r="FM304" s="20"/>
      <c r="FN304" s="20"/>
      <c r="FO304" s="20"/>
      <c r="FP304" s="20"/>
      <c r="FQ304" s="20"/>
      <c r="FR304" s="20"/>
      <c r="FS304" s="20"/>
      <c r="FT304" s="20"/>
      <c r="FU304" s="20"/>
      <c r="FV304" s="20"/>
      <c r="FW304" s="20"/>
      <c r="FX304" s="20"/>
      <c r="FY304" s="20"/>
      <c r="FZ304" s="20"/>
      <c r="GA304" s="20"/>
      <c r="GB304" s="20"/>
      <c r="GC304" s="20"/>
      <c r="GD304" s="20"/>
      <c r="GE304" s="20"/>
      <c r="GF304" s="20"/>
      <c r="GG304" s="20"/>
      <c r="GH304" s="20"/>
      <c r="GI304" s="20"/>
      <c r="GJ304" s="20"/>
      <c r="GK304" s="20"/>
      <c r="GL304" s="20"/>
      <c r="GM304" s="20"/>
      <c r="GN304" s="20"/>
      <c r="GO304" s="20"/>
      <c r="GP304" s="20"/>
      <c r="GQ304" s="20"/>
      <c r="GR304" s="20"/>
      <c r="GS304" s="20"/>
      <c r="GT304" s="26" t="s">
        <v>248</v>
      </c>
      <c r="GU304" s="20" t="s">
        <v>340</v>
      </c>
      <c r="GV304" s="20"/>
      <c r="GW304" s="20"/>
      <c r="GX304" s="11"/>
      <c r="GY304" s="11"/>
    </row>
    <row r="305" spans="3:207" x14ac:dyDescent="0.3">
      <c r="C305" s="1" t="str">
        <f>TRIM(tblVal[[#This Row],[Category &amp; Name]])</f>
        <v/>
      </c>
      <c r="D305" s="20"/>
      <c r="E305" s="27"/>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c r="DK305" s="20"/>
      <c r="DL305" s="20"/>
      <c r="DM305" s="20"/>
      <c r="DN305" s="20"/>
      <c r="DO305" s="20"/>
      <c r="DP305" s="20"/>
      <c r="DQ305" s="20"/>
      <c r="DR305" s="20"/>
      <c r="DS305" s="20"/>
      <c r="DT305" s="20"/>
      <c r="DU305" s="20"/>
      <c r="DV305" s="20"/>
      <c r="DW305" s="20"/>
      <c r="DX305" s="20"/>
      <c r="DY305" s="20"/>
      <c r="DZ305" s="20"/>
      <c r="EA305" s="20"/>
      <c r="EB305" s="20"/>
      <c r="EC305" s="20"/>
      <c r="ED305" s="20"/>
      <c r="EE305" s="20"/>
      <c r="EF305" s="20"/>
      <c r="EG305" s="20"/>
      <c r="EH305" s="20"/>
      <c r="EI305" s="20"/>
      <c r="EJ305" s="20"/>
      <c r="EK305" s="20"/>
      <c r="EL305" s="20"/>
      <c r="EM305" s="20"/>
      <c r="EN305" s="20"/>
      <c r="EO305" s="20"/>
      <c r="EP305" s="20"/>
      <c r="EQ305" s="20"/>
      <c r="ER305" s="20"/>
      <c r="ES305" s="20"/>
      <c r="ET305" s="20"/>
      <c r="EU305" s="20"/>
      <c r="EV305" s="20"/>
      <c r="EW305" s="20"/>
      <c r="EX305" s="20"/>
      <c r="EY305" s="20"/>
      <c r="EZ305" s="20"/>
      <c r="FA305" s="20"/>
      <c r="FB305" s="20"/>
      <c r="FC305" s="20"/>
      <c r="FD305" s="20"/>
      <c r="FE305" s="20"/>
      <c r="FF305" s="20"/>
      <c r="FG305" s="20"/>
      <c r="FH305" s="20"/>
      <c r="FI305" s="20"/>
      <c r="FJ305" s="20"/>
      <c r="FK305" s="20"/>
      <c r="FL305" s="20"/>
      <c r="FM305" s="20"/>
      <c r="FN305" s="20"/>
      <c r="FO305" s="20"/>
      <c r="FP305" s="20"/>
      <c r="FQ305" s="20"/>
      <c r="FR305" s="20"/>
      <c r="FS305" s="20"/>
      <c r="FT305" s="20"/>
      <c r="FU305" s="20"/>
      <c r="FV305" s="20"/>
      <c r="FW305" s="20"/>
      <c r="FX305" s="20"/>
      <c r="FY305" s="20"/>
      <c r="FZ305" s="20"/>
      <c r="GA305" s="20"/>
      <c r="GB305" s="20"/>
      <c r="GC305" s="20"/>
      <c r="GD305" s="20"/>
      <c r="GE305" s="20"/>
      <c r="GF305" s="20"/>
      <c r="GG305" s="20"/>
      <c r="GH305" s="20"/>
      <c r="GI305" s="20"/>
      <c r="GJ305" s="20"/>
      <c r="GK305" s="20"/>
      <c r="GL305" s="20"/>
      <c r="GM305" s="20"/>
      <c r="GN305" s="20"/>
      <c r="GO305" s="20"/>
      <c r="GP305" s="20"/>
      <c r="GQ305" s="20"/>
      <c r="GR305" s="20"/>
      <c r="GS305" s="20"/>
      <c r="GT305" s="26" t="s">
        <v>249</v>
      </c>
      <c r="GU305" s="20" t="s">
        <v>341</v>
      </c>
      <c r="GV305" s="20"/>
      <c r="GW305" s="20"/>
      <c r="GX305" s="11"/>
      <c r="GY305" s="11"/>
    </row>
    <row r="306" spans="3:207" x14ac:dyDescent="0.3">
      <c r="C306" s="1" t="str">
        <f>TRIM(tblVal[[#This Row],[Category &amp; Name]])</f>
        <v/>
      </c>
      <c r="D306" s="20"/>
      <c r="E306" s="27"/>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20"/>
      <c r="DS306" s="20"/>
      <c r="DT306" s="20"/>
      <c r="DU306" s="20"/>
      <c r="DV306" s="20"/>
      <c r="DW306" s="20"/>
      <c r="DX306" s="20"/>
      <c r="DY306" s="20"/>
      <c r="DZ306" s="20"/>
      <c r="EA306" s="20"/>
      <c r="EB306" s="20"/>
      <c r="EC306" s="20"/>
      <c r="ED306" s="20"/>
      <c r="EE306" s="20"/>
      <c r="EF306" s="20"/>
      <c r="EG306" s="20"/>
      <c r="EH306" s="20"/>
      <c r="EI306" s="20"/>
      <c r="EJ306" s="20"/>
      <c r="EK306" s="20"/>
      <c r="EL306" s="20"/>
      <c r="EM306" s="20"/>
      <c r="EN306" s="20"/>
      <c r="EO306" s="20"/>
      <c r="EP306" s="20"/>
      <c r="EQ306" s="20"/>
      <c r="ER306" s="20"/>
      <c r="ES306" s="20"/>
      <c r="ET306" s="20"/>
      <c r="EU306" s="20"/>
      <c r="EV306" s="20"/>
      <c r="EW306" s="20"/>
      <c r="EX306" s="20"/>
      <c r="EY306" s="20"/>
      <c r="EZ306" s="20"/>
      <c r="FA306" s="20"/>
      <c r="FB306" s="20"/>
      <c r="FC306" s="20"/>
      <c r="FD306" s="20"/>
      <c r="FE306" s="20"/>
      <c r="FF306" s="20"/>
      <c r="FG306" s="20"/>
      <c r="FH306" s="20"/>
      <c r="FI306" s="20"/>
      <c r="FJ306" s="20"/>
      <c r="FK306" s="20"/>
      <c r="FL306" s="20"/>
      <c r="FM306" s="20"/>
      <c r="FN306" s="20"/>
      <c r="FO306" s="20"/>
      <c r="FP306" s="20"/>
      <c r="FQ306" s="20"/>
      <c r="FR306" s="20"/>
      <c r="FS306" s="20"/>
      <c r="FT306" s="20"/>
      <c r="FU306" s="20"/>
      <c r="FV306" s="20"/>
      <c r="FW306" s="20"/>
      <c r="FX306" s="20"/>
      <c r="FY306" s="20"/>
      <c r="FZ306" s="20"/>
      <c r="GA306" s="20"/>
      <c r="GB306" s="20"/>
      <c r="GC306" s="20"/>
      <c r="GD306" s="20"/>
      <c r="GE306" s="20"/>
      <c r="GF306" s="20"/>
      <c r="GG306" s="20"/>
      <c r="GH306" s="20"/>
      <c r="GI306" s="20"/>
      <c r="GJ306" s="20"/>
      <c r="GK306" s="20"/>
      <c r="GL306" s="20"/>
      <c r="GM306" s="20"/>
      <c r="GN306" s="20"/>
      <c r="GO306" s="20"/>
      <c r="GP306" s="20"/>
      <c r="GQ306" s="20"/>
      <c r="GR306" s="20"/>
      <c r="GS306" s="20"/>
      <c r="GT306" s="26" t="s">
        <v>250</v>
      </c>
      <c r="GU306" s="20" t="s">
        <v>341</v>
      </c>
      <c r="GV306" s="20"/>
      <c r="GW306" s="20"/>
      <c r="GX306" s="11"/>
      <c r="GY306" s="11"/>
    </row>
    <row r="307" spans="3:207" x14ac:dyDescent="0.3">
      <c r="C307" s="1" t="str">
        <f>TRIM(tblVal[[#This Row],[Category &amp; Name]])</f>
        <v/>
      </c>
      <c r="D307" s="20"/>
      <c r="E307" s="27"/>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c r="DQ307" s="20"/>
      <c r="DR307" s="20"/>
      <c r="DS307" s="20"/>
      <c r="DT307" s="20"/>
      <c r="DU307" s="20"/>
      <c r="DV307" s="20"/>
      <c r="DW307" s="20"/>
      <c r="DX307" s="20"/>
      <c r="DY307" s="20"/>
      <c r="DZ307" s="20"/>
      <c r="EA307" s="20"/>
      <c r="EB307" s="20"/>
      <c r="EC307" s="20"/>
      <c r="ED307" s="20"/>
      <c r="EE307" s="20"/>
      <c r="EF307" s="20"/>
      <c r="EG307" s="20"/>
      <c r="EH307" s="20"/>
      <c r="EI307" s="20"/>
      <c r="EJ307" s="20"/>
      <c r="EK307" s="20"/>
      <c r="EL307" s="20"/>
      <c r="EM307" s="20"/>
      <c r="EN307" s="20"/>
      <c r="EO307" s="20"/>
      <c r="EP307" s="20"/>
      <c r="EQ307" s="20"/>
      <c r="ER307" s="20"/>
      <c r="ES307" s="20"/>
      <c r="ET307" s="20"/>
      <c r="EU307" s="20"/>
      <c r="EV307" s="20"/>
      <c r="EW307" s="20"/>
      <c r="EX307" s="20"/>
      <c r="EY307" s="20"/>
      <c r="EZ307" s="20"/>
      <c r="FA307" s="20"/>
      <c r="FB307" s="20"/>
      <c r="FC307" s="20"/>
      <c r="FD307" s="20"/>
      <c r="FE307" s="20"/>
      <c r="FF307" s="20"/>
      <c r="FG307" s="20"/>
      <c r="FH307" s="20"/>
      <c r="FI307" s="20"/>
      <c r="FJ307" s="20"/>
      <c r="FK307" s="20"/>
      <c r="FL307" s="20"/>
      <c r="FM307" s="20"/>
      <c r="FN307" s="20"/>
      <c r="FO307" s="20"/>
      <c r="FP307" s="20"/>
      <c r="FQ307" s="20"/>
      <c r="FR307" s="20"/>
      <c r="FS307" s="20"/>
      <c r="FT307" s="20"/>
      <c r="FU307" s="20"/>
      <c r="FV307" s="20"/>
      <c r="FW307" s="20"/>
      <c r="FX307" s="20"/>
      <c r="FY307" s="20"/>
      <c r="FZ307" s="20"/>
      <c r="GA307" s="20"/>
      <c r="GB307" s="20"/>
      <c r="GC307" s="20"/>
      <c r="GD307" s="20"/>
      <c r="GE307" s="20"/>
      <c r="GF307" s="20"/>
      <c r="GG307" s="20"/>
      <c r="GH307" s="20"/>
      <c r="GI307" s="20"/>
      <c r="GJ307" s="20"/>
      <c r="GK307" s="20"/>
      <c r="GL307" s="20"/>
      <c r="GM307" s="20"/>
      <c r="GN307" s="20"/>
      <c r="GO307" s="20"/>
      <c r="GP307" s="20"/>
      <c r="GQ307" s="20"/>
      <c r="GR307" s="20"/>
      <c r="GS307" s="20"/>
      <c r="GT307" s="26" t="s">
        <v>251</v>
      </c>
      <c r="GU307" s="20" t="s">
        <v>342</v>
      </c>
      <c r="GV307" s="20"/>
      <c r="GW307" s="20"/>
      <c r="GX307" s="11"/>
      <c r="GY307" s="11"/>
    </row>
    <row r="308" spans="3:207" x14ac:dyDescent="0.3">
      <c r="C308" s="1" t="str">
        <f>TRIM(tblVal[[#This Row],[Category &amp; Name]])</f>
        <v/>
      </c>
      <c r="D308" s="20"/>
      <c r="E308" s="27"/>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c r="DK308" s="20"/>
      <c r="DL308" s="20"/>
      <c r="DM308" s="20"/>
      <c r="DN308" s="20"/>
      <c r="DO308" s="20"/>
      <c r="DP308" s="20"/>
      <c r="DQ308" s="20"/>
      <c r="DR308" s="20"/>
      <c r="DS308" s="20"/>
      <c r="DT308" s="20"/>
      <c r="DU308" s="20"/>
      <c r="DV308" s="20"/>
      <c r="DW308" s="20"/>
      <c r="DX308" s="20"/>
      <c r="DY308" s="20"/>
      <c r="DZ308" s="20"/>
      <c r="EA308" s="20"/>
      <c r="EB308" s="20"/>
      <c r="EC308" s="20"/>
      <c r="ED308" s="20"/>
      <c r="EE308" s="20"/>
      <c r="EF308" s="20"/>
      <c r="EG308" s="20"/>
      <c r="EH308" s="20"/>
      <c r="EI308" s="20"/>
      <c r="EJ308" s="20"/>
      <c r="EK308" s="20"/>
      <c r="EL308" s="20"/>
      <c r="EM308" s="20"/>
      <c r="EN308" s="20"/>
      <c r="EO308" s="20"/>
      <c r="EP308" s="20"/>
      <c r="EQ308" s="20"/>
      <c r="ER308" s="20"/>
      <c r="ES308" s="20"/>
      <c r="ET308" s="20"/>
      <c r="EU308" s="20"/>
      <c r="EV308" s="20"/>
      <c r="EW308" s="20"/>
      <c r="EX308" s="20"/>
      <c r="EY308" s="20"/>
      <c r="EZ308" s="20"/>
      <c r="FA308" s="20"/>
      <c r="FB308" s="20"/>
      <c r="FC308" s="20"/>
      <c r="FD308" s="20"/>
      <c r="FE308" s="20"/>
      <c r="FF308" s="20"/>
      <c r="FG308" s="20"/>
      <c r="FH308" s="20"/>
      <c r="FI308" s="20"/>
      <c r="FJ308" s="20"/>
      <c r="FK308" s="20"/>
      <c r="FL308" s="20"/>
      <c r="FM308" s="20"/>
      <c r="FN308" s="20"/>
      <c r="FO308" s="20"/>
      <c r="FP308" s="20"/>
      <c r="FQ308" s="20"/>
      <c r="FR308" s="20"/>
      <c r="FS308" s="20"/>
      <c r="FT308" s="20"/>
      <c r="FU308" s="20"/>
      <c r="FV308" s="20"/>
      <c r="FW308" s="20"/>
      <c r="FX308" s="20"/>
      <c r="FY308" s="20"/>
      <c r="FZ308" s="20"/>
      <c r="GA308" s="20"/>
      <c r="GB308" s="20"/>
      <c r="GC308" s="20"/>
      <c r="GD308" s="20"/>
      <c r="GE308" s="20"/>
      <c r="GF308" s="20"/>
      <c r="GG308" s="20"/>
      <c r="GH308" s="20"/>
      <c r="GI308" s="20"/>
      <c r="GJ308" s="20"/>
      <c r="GK308" s="20"/>
      <c r="GL308" s="20"/>
      <c r="GM308" s="20"/>
      <c r="GN308" s="20"/>
      <c r="GO308" s="20"/>
      <c r="GP308" s="20"/>
      <c r="GQ308" s="20"/>
      <c r="GR308" s="20"/>
      <c r="GS308" s="20"/>
      <c r="GT308" s="26" t="s">
        <v>252</v>
      </c>
      <c r="GU308" s="20" t="s">
        <v>342</v>
      </c>
      <c r="GV308" s="20"/>
      <c r="GW308" s="20"/>
      <c r="GX308" s="11"/>
      <c r="GY308" s="11"/>
    </row>
    <row r="309" spans="3:207" x14ac:dyDescent="0.3">
      <c r="C309" s="1" t="str">
        <f>TRIM(tblVal[[#This Row],[Category &amp; Name]])</f>
        <v/>
      </c>
      <c r="D309" s="20"/>
      <c r="E309" s="27"/>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c r="DQ309" s="20"/>
      <c r="DR309" s="20"/>
      <c r="DS309" s="20"/>
      <c r="DT309" s="20"/>
      <c r="DU309" s="20"/>
      <c r="DV309" s="20"/>
      <c r="DW309" s="20"/>
      <c r="DX309" s="20"/>
      <c r="DY309" s="20"/>
      <c r="DZ309" s="20"/>
      <c r="EA309" s="20"/>
      <c r="EB309" s="20"/>
      <c r="EC309" s="20"/>
      <c r="ED309" s="20"/>
      <c r="EE309" s="20"/>
      <c r="EF309" s="20"/>
      <c r="EG309" s="20"/>
      <c r="EH309" s="20"/>
      <c r="EI309" s="20"/>
      <c r="EJ309" s="20"/>
      <c r="EK309" s="20"/>
      <c r="EL309" s="20"/>
      <c r="EM309" s="20"/>
      <c r="EN309" s="20"/>
      <c r="EO309" s="20"/>
      <c r="EP309" s="20"/>
      <c r="EQ309" s="20"/>
      <c r="ER309" s="20"/>
      <c r="ES309" s="20"/>
      <c r="ET309" s="20"/>
      <c r="EU309" s="20"/>
      <c r="EV309" s="20"/>
      <c r="EW309" s="20"/>
      <c r="EX309" s="20"/>
      <c r="EY309" s="20"/>
      <c r="EZ309" s="20"/>
      <c r="FA309" s="20"/>
      <c r="FB309" s="20"/>
      <c r="FC309" s="20"/>
      <c r="FD309" s="20"/>
      <c r="FE309" s="20"/>
      <c r="FF309" s="20"/>
      <c r="FG309" s="20"/>
      <c r="FH309" s="20"/>
      <c r="FI309" s="20"/>
      <c r="FJ309" s="20"/>
      <c r="FK309" s="20"/>
      <c r="FL309" s="20"/>
      <c r="FM309" s="20"/>
      <c r="FN309" s="20"/>
      <c r="FO309" s="20"/>
      <c r="FP309" s="20"/>
      <c r="FQ309" s="20"/>
      <c r="FR309" s="20"/>
      <c r="FS309" s="20"/>
      <c r="FT309" s="20"/>
      <c r="FU309" s="20"/>
      <c r="FV309" s="20"/>
      <c r="FW309" s="20"/>
      <c r="FX309" s="20"/>
      <c r="FY309" s="20"/>
      <c r="FZ309" s="20"/>
      <c r="GA309" s="20"/>
      <c r="GB309" s="20"/>
      <c r="GC309" s="20"/>
      <c r="GD309" s="20"/>
      <c r="GE309" s="20"/>
      <c r="GF309" s="20"/>
      <c r="GG309" s="20"/>
      <c r="GH309" s="20"/>
      <c r="GI309" s="20"/>
      <c r="GJ309" s="20"/>
      <c r="GK309" s="20"/>
      <c r="GL309" s="20"/>
      <c r="GM309" s="20"/>
      <c r="GN309" s="20"/>
      <c r="GO309" s="20"/>
      <c r="GP309" s="20"/>
      <c r="GQ309" s="20"/>
      <c r="GR309" s="20"/>
      <c r="GS309" s="20"/>
      <c r="GT309" s="26" t="s">
        <v>253</v>
      </c>
      <c r="GU309" s="20" t="s">
        <v>342</v>
      </c>
      <c r="GV309" s="20"/>
      <c r="GW309" s="20"/>
      <c r="GX309" s="11"/>
      <c r="GY309" s="11"/>
    </row>
    <row r="310" spans="3:207" x14ac:dyDescent="0.3">
      <c r="C310" s="1" t="str">
        <f>TRIM(tblVal[[#This Row],[Category &amp; Name]])</f>
        <v/>
      </c>
      <c r="D310" s="20"/>
      <c r="E310" s="27"/>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c r="DR310" s="20"/>
      <c r="DS310" s="20"/>
      <c r="DT310" s="20"/>
      <c r="DU310" s="20"/>
      <c r="DV310" s="20"/>
      <c r="DW310" s="20"/>
      <c r="DX310" s="20"/>
      <c r="DY310" s="20"/>
      <c r="DZ310" s="20"/>
      <c r="EA310" s="20"/>
      <c r="EB310" s="20"/>
      <c r="EC310" s="20"/>
      <c r="ED310" s="20"/>
      <c r="EE310" s="20"/>
      <c r="EF310" s="20"/>
      <c r="EG310" s="20"/>
      <c r="EH310" s="20"/>
      <c r="EI310" s="20"/>
      <c r="EJ310" s="20"/>
      <c r="EK310" s="20"/>
      <c r="EL310" s="20"/>
      <c r="EM310" s="20"/>
      <c r="EN310" s="20"/>
      <c r="EO310" s="20"/>
      <c r="EP310" s="20"/>
      <c r="EQ310" s="20"/>
      <c r="ER310" s="20"/>
      <c r="ES310" s="20"/>
      <c r="ET310" s="20"/>
      <c r="EU310" s="20"/>
      <c r="EV310" s="20"/>
      <c r="EW310" s="20"/>
      <c r="EX310" s="20"/>
      <c r="EY310" s="20"/>
      <c r="EZ310" s="20"/>
      <c r="FA310" s="20"/>
      <c r="FB310" s="20"/>
      <c r="FC310" s="20"/>
      <c r="FD310" s="20"/>
      <c r="FE310" s="20"/>
      <c r="FF310" s="20"/>
      <c r="FG310" s="20"/>
      <c r="FH310" s="20"/>
      <c r="FI310" s="20"/>
      <c r="FJ310" s="20"/>
      <c r="FK310" s="20"/>
      <c r="FL310" s="20"/>
      <c r="FM310" s="20"/>
      <c r="FN310" s="20"/>
      <c r="FO310" s="20"/>
      <c r="FP310" s="20"/>
      <c r="FQ310" s="20"/>
      <c r="FR310" s="20"/>
      <c r="FS310" s="20"/>
      <c r="FT310" s="20"/>
      <c r="FU310" s="20"/>
      <c r="FV310" s="20"/>
      <c r="FW310" s="20"/>
      <c r="FX310" s="20"/>
      <c r="FY310" s="20"/>
      <c r="FZ310" s="20"/>
      <c r="GA310" s="20"/>
      <c r="GB310" s="20"/>
      <c r="GC310" s="20"/>
      <c r="GD310" s="20"/>
      <c r="GE310" s="20"/>
      <c r="GF310" s="20"/>
      <c r="GG310" s="20"/>
      <c r="GH310" s="20"/>
      <c r="GI310" s="20"/>
      <c r="GJ310" s="20"/>
      <c r="GK310" s="20"/>
      <c r="GL310" s="20"/>
      <c r="GM310" s="20"/>
      <c r="GN310" s="20"/>
      <c r="GO310" s="20"/>
      <c r="GP310" s="20"/>
      <c r="GQ310" s="20"/>
      <c r="GR310" s="20"/>
      <c r="GS310" s="20"/>
      <c r="GT310" s="26" t="s">
        <v>1099</v>
      </c>
      <c r="GU310" s="11" t="s">
        <v>1080</v>
      </c>
      <c r="GV310" s="20"/>
      <c r="GW310" s="20"/>
      <c r="GX310" s="11"/>
      <c r="GY310" s="11"/>
    </row>
    <row r="311" spans="3:207" x14ac:dyDescent="0.3">
      <c r="C311" s="1" t="str">
        <f>TRIM(tblVal[[#This Row],[Category &amp; Name]])</f>
        <v/>
      </c>
      <c r="D311" s="20"/>
      <c r="E311" s="27"/>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c r="DQ311" s="20"/>
      <c r="DR311" s="20"/>
      <c r="DS311" s="20"/>
      <c r="DT311" s="20"/>
      <c r="DU311" s="20"/>
      <c r="DV311" s="20"/>
      <c r="DW311" s="20"/>
      <c r="DX311" s="20"/>
      <c r="DY311" s="20"/>
      <c r="DZ311" s="20"/>
      <c r="EA311" s="20"/>
      <c r="EB311" s="20"/>
      <c r="EC311" s="20"/>
      <c r="ED311" s="20"/>
      <c r="EE311" s="20"/>
      <c r="EF311" s="20"/>
      <c r="EG311" s="20"/>
      <c r="EH311" s="20"/>
      <c r="EI311" s="20"/>
      <c r="EJ311" s="20"/>
      <c r="EK311" s="20"/>
      <c r="EL311" s="20"/>
      <c r="EM311" s="20"/>
      <c r="EN311" s="20"/>
      <c r="EO311" s="20"/>
      <c r="EP311" s="20"/>
      <c r="EQ311" s="20"/>
      <c r="ER311" s="20"/>
      <c r="ES311" s="20"/>
      <c r="ET311" s="20"/>
      <c r="EU311" s="20"/>
      <c r="EV311" s="20"/>
      <c r="EW311" s="20"/>
      <c r="EX311" s="20"/>
      <c r="EY311" s="20"/>
      <c r="EZ311" s="20"/>
      <c r="FA311" s="20"/>
      <c r="FB311" s="20"/>
      <c r="FC311" s="20"/>
      <c r="FD311" s="20"/>
      <c r="FE311" s="20"/>
      <c r="FF311" s="20"/>
      <c r="FG311" s="20"/>
      <c r="FH311" s="20"/>
      <c r="FI311" s="20"/>
      <c r="FJ311" s="20"/>
      <c r="FK311" s="20"/>
      <c r="FL311" s="20"/>
      <c r="FM311" s="20"/>
      <c r="FN311" s="20"/>
      <c r="FO311" s="20"/>
      <c r="FP311" s="20"/>
      <c r="FQ311" s="20"/>
      <c r="FR311" s="20"/>
      <c r="FS311" s="20"/>
      <c r="FT311" s="20"/>
      <c r="FU311" s="20"/>
      <c r="FV311" s="20"/>
      <c r="FW311" s="20"/>
      <c r="FX311" s="20"/>
      <c r="FY311" s="20"/>
      <c r="FZ311" s="20"/>
      <c r="GA311" s="20"/>
      <c r="GB311" s="20"/>
      <c r="GC311" s="20"/>
      <c r="GD311" s="20"/>
      <c r="GE311" s="20"/>
      <c r="GF311" s="20"/>
      <c r="GG311" s="20"/>
      <c r="GH311" s="20"/>
      <c r="GI311" s="20"/>
      <c r="GJ311" s="20"/>
      <c r="GK311" s="20"/>
      <c r="GL311" s="20"/>
      <c r="GM311" s="20"/>
      <c r="GN311" s="20"/>
      <c r="GO311" s="20"/>
      <c r="GP311" s="20"/>
      <c r="GQ311" s="20"/>
      <c r="GR311" s="20"/>
      <c r="GS311" s="20"/>
      <c r="GT311" s="26" t="s">
        <v>254</v>
      </c>
      <c r="GU311" s="20" t="s">
        <v>343</v>
      </c>
      <c r="GV311" s="20"/>
      <c r="GW311" s="20"/>
      <c r="GX311" s="11"/>
      <c r="GY311" s="11"/>
    </row>
    <row r="312" spans="3:207" x14ac:dyDescent="0.3">
      <c r="C312" s="1" t="str">
        <f>TRIM(tblVal[[#This Row],[Category &amp; Name]])</f>
        <v/>
      </c>
      <c r="D312" s="20"/>
      <c r="E312" s="27"/>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c r="DK312" s="20"/>
      <c r="DL312" s="20"/>
      <c r="DM312" s="20"/>
      <c r="DN312" s="20"/>
      <c r="DO312" s="20"/>
      <c r="DP312" s="20"/>
      <c r="DQ312" s="20"/>
      <c r="DR312" s="20"/>
      <c r="DS312" s="20"/>
      <c r="DT312" s="20"/>
      <c r="DU312" s="20"/>
      <c r="DV312" s="20"/>
      <c r="DW312" s="20"/>
      <c r="DX312" s="20"/>
      <c r="DY312" s="20"/>
      <c r="DZ312" s="20"/>
      <c r="EA312" s="20"/>
      <c r="EB312" s="20"/>
      <c r="EC312" s="20"/>
      <c r="ED312" s="20"/>
      <c r="EE312" s="20"/>
      <c r="EF312" s="20"/>
      <c r="EG312" s="20"/>
      <c r="EH312" s="20"/>
      <c r="EI312" s="20"/>
      <c r="EJ312" s="20"/>
      <c r="EK312" s="20"/>
      <c r="EL312" s="20"/>
      <c r="EM312" s="20"/>
      <c r="EN312" s="20"/>
      <c r="EO312" s="20"/>
      <c r="EP312" s="20"/>
      <c r="EQ312" s="20"/>
      <c r="ER312" s="20"/>
      <c r="ES312" s="20"/>
      <c r="ET312" s="20"/>
      <c r="EU312" s="20"/>
      <c r="EV312" s="20"/>
      <c r="EW312" s="20"/>
      <c r="EX312" s="20"/>
      <c r="EY312" s="20"/>
      <c r="EZ312" s="20"/>
      <c r="FA312" s="20"/>
      <c r="FB312" s="20"/>
      <c r="FC312" s="20"/>
      <c r="FD312" s="20"/>
      <c r="FE312" s="20"/>
      <c r="FF312" s="20"/>
      <c r="FG312" s="20"/>
      <c r="FH312" s="20"/>
      <c r="FI312" s="20"/>
      <c r="FJ312" s="20"/>
      <c r="FK312" s="20"/>
      <c r="FL312" s="20"/>
      <c r="FM312" s="20"/>
      <c r="FN312" s="20"/>
      <c r="FO312" s="20"/>
      <c r="FP312" s="20"/>
      <c r="FQ312" s="20"/>
      <c r="FR312" s="20"/>
      <c r="FS312" s="20"/>
      <c r="FT312" s="20"/>
      <c r="FU312" s="20"/>
      <c r="FV312" s="20"/>
      <c r="FW312" s="20"/>
      <c r="FX312" s="20"/>
      <c r="FY312" s="20"/>
      <c r="FZ312" s="20"/>
      <c r="GA312" s="20"/>
      <c r="GB312" s="20"/>
      <c r="GC312" s="20"/>
      <c r="GD312" s="20"/>
      <c r="GE312" s="20"/>
      <c r="GF312" s="20"/>
      <c r="GG312" s="20"/>
      <c r="GH312" s="20"/>
      <c r="GI312" s="20"/>
      <c r="GJ312" s="20"/>
      <c r="GK312" s="20"/>
      <c r="GL312" s="20"/>
      <c r="GM312" s="20"/>
      <c r="GN312" s="20"/>
      <c r="GO312" s="20"/>
      <c r="GP312" s="20"/>
      <c r="GQ312" s="20"/>
      <c r="GR312" s="20"/>
      <c r="GS312" s="20"/>
      <c r="GT312" s="26" t="s">
        <v>255</v>
      </c>
      <c r="GU312" s="20" t="s">
        <v>343</v>
      </c>
      <c r="GV312" s="20"/>
      <c r="GW312" s="20"/>
      <c r="GX312" s="11"/>
      <c r="GY312" s="11"/>
    </row>
    <row r="313" spans="3:207" x14ac:dyDescent="0.3">
      <c r="C313" s="1" t="str">
        <f>TRIM(tblVal[[#This Row],[Category &amp; Name]])</f>
        <v/>
      </c>
      <c r="D313" s="20"/>
      <c r="E313" s="27"/>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c r="DQ313" s="20"/>
      <c r="DR313" s="20"/>
      <c r="DS313" s="20"/>
      <c r="DT313" s="20"/>
      <c r="DU313" s="20"/>
      <c r="DV313" s="20"/>
      <c r="DW313" s="20"/>
      <c r="DX313" s="20"/>
      <c r="DY313" s="20"/>
      <c r="DZ313" s="20"/>
      <c r="EA313" s="20"/>
      <c r="EB313" s="20"/>
      <c r="EC313" s="20"/>
      <c r="ED313" s="20"/>
      <c r="EE313" s="20"/>
      <c r="EF313" s="20"/>
      <c r="EG313" s="20"/>
      <c r="EH313" s="20"/>
      <c r="EI313" s="20"/>
      <c r="EJ313" s="20"/>
      <c r="EK313" s="20"/>
      <c r="EL313" s="20"/>
      <c r="EM313" s="20"/>
      <c r="EN313" s="20"/>
      <c r="EO313" s="20"/>
      <c r="EP313" s="20"/>
      <c r="EQ313" s="20"/>
      <c r="ER313" s="20"/>
      <c r="ES313" s="20"/>
      <c r="ET313" s="20"/>
      <c r="EU313" s="20"/>
      <c r="EV313" s="20"/>
      <c r="EW313" s="20"/>
      <c r="EX313" s="20"/>
      <c r="EY313" s="20"/>
      <c r="EZ313" s="20"/>
      <c r="FA313" s="20"/>
      <c r="FB313" s="20"/>
      <c r="FC313" s="20"/>
      <c r="FD313" s="20"/>
      <c r="FE313" s="20"/>
      <c r="FF313" s="20"/>
      <c r="FG313" s="20"/>
      <c r="FH313" s="20"/>
      <c r="FI313" s="20"/>
      <c r="FJ313" s="20"/>
      <c r="FK313" s="20"/>
      <c r="FL313" s="20"/>
      <c r="FM313" s="20"/>
      <c r="FN313" s="20"/>
      <c r="FO313" s="20"/>
      <c r="FP313" s="20"/>
      <c r="FQ313" s="20"/>
      <c r="FR313" s="20"/>
      <c r="FS313" s="20"/>
      <c r="FT313" s="20"/>
      <c r="FU313" s="20"/>
      <c r="FV313" s="20"/>
      <c r="FW313" s="20"/>
      <c r="FX313" s="20"/>
      <c r="FY313" s="20"/>
      <c r="FZ313" s="20"/>
      <c r="GA313" s="20"/>
      <c r="GB313" s="20"/>
      <c r="GC313" s="20"/>
      <c r="GD313" s="20"/>
      <c r="GE313" s="20"/>
      <c r="GF313" s="20"/>
      <c r="GG313" s="20"/>
      <c r="GH313" s="20"/>
      <c r="GI313" s="20"/>
      <c r="GJ313" s="20"/>
      <c r="GK313" s="20"/>
      <c r="GL313" s="20"/>
      <c r="GM313" s="20"/>
      <c r="GN313" s="20"/>
      <c r="GO313" s="20"/>
      <c r="GP313" s="20"/>
      <c r="GQ313" s="20"/>
      <c r="GR313" s="20"/>
      <c r="GS313" s="20"/>
      <c r="GT313" s="26" t="s">
        <v>256</v>
      </c>
      <c r="GU313" s="20" t="s">
        <v>343</v>
      </c>
      <c r="GV313" s="20"/>
      <c r="GW313" s="20"/>
      <c r="GX313" s="11"/>
      <c r="GY313" s="11"/>
    </row>
    <row r="314" spans="3:207" x14ac:dyDescent="0.3">
      <c r="C314" s="1" t="str">
        <f>TRIM(tblVal[[#This Row],[Category &amp; Name]])</f>
        <v/>
      </c>
      <c r="D314" s="20"/>
      <c r="E314" s="27"/>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c r="DQ314" s="20"/>
      <c r="DR314" s="20"/>
      <c r="DS314" s="20"/>
      <c r="DT314" s="20"/>
      <c r="DU314" s="20"/>
      <c r="DV314" s="20"/>
      <c r="DW314" s="20"/>
      <c r="DX314" s="20"/>
      <c r="DY314" s="20"/>
      <c r="DZ314" s="20"/>
      <c r="EA314" s="20"/>
      <c r="EB314" s="20"/>
      <c r="EC314" s="20"/>
      <c r="ED314" s="20"/>
      <c r="EE314" s="20"/>
      <c r="EF314" s="20"/>
      <c r="EG314" s="20"/>
      <c r="EH314" s="20"/>
      <c r="EI314" s="20"/>
      <c r="EJ314" s="20"/>
      <c r="EK314" s="20"/>
      <c r="EL314" s="20"/>
      <c r="EM314" s="20"/>
      <c r="EN314" s="20"/>
      <c r="EO314" s="20"/>
      <c r="EP314" s="20"/>
      <c r="EQ314" s="20"/>
      <c r="ER314" s="20"/>
      <c r="ES314" s="20"/>
      <c r="ET314" s="20"/>
      <c r="EU314" s="20"/>
      <c r="EV314" s="20"/>
      <c r="EW314" s="20"/>
      <c r="EX314" s="20"/>
      <c r="EY314" s="20"/>
      <c r="EZ314" s="20"/>
      <c r="FA314" s="20"/>
      <c r="FB314" s="20"/>
      <c r="FC314" s="20"/>
      <c r="FD314" s="20"/>
      <c r="FE314" s="20"/>
      <c r="FF314" s="20"/>
      <c r="FG314" s="20"/>
      <c r="FH314" s="20"/>
      <c r="FI314" s="20"/>
      <c r="FJ314" s="20"/>
      <c r="FK314" s="20"/>
      <c r="FL314" s="20"/>
      <c r="FM314" s="20"/>
      <c r="FN314" s="20"/>
      <c r="FO314" s="20"/>
      <c r="FP314" s="20"/>
      <c r="FQ314" s="20"/>
      <c r="FR314" s="20"/>
      <c r="FS314" s="20"/>
      <c r="FT314" s="20"/>
      <c r="FU314" s="20"/>
      <c r="FV314" s="20"/>
      <c r="FW314" s="20"/>
      <c r="FX314" s="20"/>
      <c r="FY314" s="20"/>
      <c r="FZ314" s="20"/>
      <c r="GA314" s="20"/>
      <c r="GB314" s="20"/>
      <c r="GC314" s="20"/>
      <c r="GD314" s="20"/>
      <c r="GE314" s="20"/>
      <c r="GF314" s="20"/>
      <c r="GG314" s="20"/>
      <c r="GH314" s="20"/>
      <c r="GI314" s="20"/>
      <c r="GJ314" s="20"/>
      <c r="GK314" s="20"/>
      <c r="GL314" s="20"/>
      <c r="GM314" s="20"/>
      <c r="GN314" s="20"/>
      <c r="GO314" s="20"/>
      <c r="GP314" s="20"/>
      <c r="GQ314" s="20"/>
      <c r="GR314" s="20"/>
      <c r="GS314" s="20"/>
      <c r="GT314" s="26" t="s">
        <v>257</v>
      </c>
      <c r="GU314" s="20" t="s">
        <v>343</v>
      </c>
      <c r="GV314" s="20"/>
      <c r="GW314" s="20"/>
      <c r="GX314" s="11"/>
      <c r="GY314" s="11"/>
    </row>
    <row r="315" spans="3:207" x14ac:dyDescent="0.3">
      <c r="C315" s="1" t="str">
        <f>TRIM(tblVal[[#This Row],[Category &amp; Name]])</f>
        <v/>
      </c>
      <c r="D315" s="20"/>
      <c r="E315" s="27"/>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c r="DK315" s="20"/>
      <c r="DL315" s="20"/>
      <c r="DM315" s="20"/>
      <c r="DN315" s="20"/>
      <c r="DO315" s="20"/>
      <c r="DP315" s="20"/>
      <c r="DQ315" s="20"/>
      <c r="DR315" s="20"/>
      <c r="DS315" s="20"/>
      <c r="DT315" s="20"/>
      <c r="DU315" s="20"/>
      <c r="DV315" s="20"/>
      <c r="DW315" s="20"/>
      <c r="DX315" s="20"/>
      <c r="DY315" s="20"/>
      <c r="DZ315" s="20"/>
      <c r="EA315" s="20"/>
      <c r="EB315" s="20"/>
      <c r="EC315" s="20"/>
      <c r="ED315" s="20"/>
      <c r="EE315" s="20"/>
      <c r="EF315" s="20"/>
      <c r="EG315" s="20"/>
      <c r="EH315" s="20"/>
      <c r="EI315" s="20"/>
      <c r="EJ315" s="20"/>
      <c r="EK315" s="20"/>
      <c r="EL315" s="20"/>
      <c r="EM315" s="20"/>
      <c r="EN315" s="20"/>
      <c r="EO315" s="20"/>
      <c r="EP315" s="20"/>
      <c r="EQ315" s="20"/>
      <c r="ER315" s="20"/>
      <c r="ES315" s="20"/>
      <c r="ET315" s="20"/>
      <c r="EU315" s="20"/>
      <c r="EV315" s="20"/>
      <c r="EW315" s="20"/>
      <c r="EX315" s="20"/>
      <c r="EY315" s="20"/>
      <c r="EZ315" s="20"/>
      <c r="FA315" s="20"/>
      <c r="FB315" s="20"/>
      <c r="FC315" s="20"/>
      <c r="FD315" s="20"/>
      <c r="FE315" s="20"/>
      <c r="FF315" s="20"/>
      <c r="FG315" s="20"/>
      <c r="FH315" s="20"/>
      <c r="FI315" s="20"/>
      <c r="FJ315" s="20"/>
      <c r="FK315" s="20"/>
      <c r="FL315" s="20"/>
      <c r="FM315" s="20"/>
      <c r="FN315" s="20"/>
      <c r="FO315" s="20"/>
      <c r="FP315" s="20"/>
      <c r="FQ315" s="20"/>
      <c r="FR315" s="20"/>
      <c r="FS315" s="20"/>
      <c r="FT315" s="20"/>
      <c r="FU315" s="20"/>
      <c r="FV315" s="20"/>
      <c r="FW315" s="20"/>
      <c r="FX315" s="20"/>
      <c r="FY315" s="20"/>
      <c r="FZ315" s="20"/>
      <c r="GA315" s="20"/>
      <c r="GB315" s="20"/>
      <c r="GC315" s="20"/>
      <c r="GD315" s="20"/>
      <c r="GE315" s="20"/>
      <c r="GF315" s="20"/>
      <c r="GG315" s="20"/>
      <c r="GH315" s="20"/>
      <c r="GI315" s="20"/>
      <c r="GJ315" s="20"/>
      <c r="GK315" s="20"/>
      <c r="GL315" s="20"/>
      <c r="GM315" s="20"/>
      <c r="GN315" s="20"/>
      <c r="GO315" s="20"/>
      <c r="GP315" s="20"/>
      <c r="GQ315" s="20"/>
      <c r="GR315" s="20"/>
      <c r="GS315" s="20"/>
      <c r="GT315" s="26" t="s">
        <v>258</v>
      </c>
      <c r="GU315" s="20" t="s">
        <v>343</v>
      </c>
      <c r="GV315" s="20"/>
      <c r="GW315" s="20"/>
      <c r="GX315" s="11"/>
      <c r="GY315" s="11"/>
    </row>
    <row r="316" spans="3:207" x14ac:dyDescent="0.3">
      <c r="C316" s="1" t="str">
        <f>TRIM(tblVal[[#This Row],[Category &amp; Name]])</f>
        <v/>
      </c>
      <c r="D316" s="20"/>
      <c r="E316" s="27"/>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c r="DR316" s="20"/>
      <c r="DS316" s="20"/>
      <c r="DT316" s="20"/>
      <c r="DU316" s="20"/>
      <c r="DV316" s="20"/>
      <c r="DW316" s="20"/>
      <c r="DX316" s="20"/>
      <c r="DY316" s="20"/>
      <c r="DZ316" s="20"/>
      <c r="EA316" s="20"/>
      <c r="EB316" s="20"/>
      <c r="EC316" s="20"/>
      <c r="ED316" s="20"/>
      <c r="EE316" s="20"/>
      <c r="EF316" s="20"/>
      <c r="EG316" s="20"/>
      <c r="EH316" s="20"/>
      <c r="EI316" s="20"/>
      <c r="EJ316" s="20"/>
      <c r="EK316" s="20"/>
      <c r="EL316" s="20"/>
      <c r="EM316" s="20"/>
      <c r="EN316" s="20"/>
      <c r="EO316" s="20"/>
      <c r="EP316" s="20"/>
      <c r="EQ316" s="20"/>
      <c r="ER316" s="20"/>
      <c r="ES316" s="20"/>
      <c r="ET316" s="20"/>
      <c r="EU316" s="20"/>
      <c r="EV316" s="20"/>
      <c r="EW316" s="20"/>
      <c r="EX316" s="20"/>
      <c r="EY316" s="20"/>
      <c r="EZ316" s="20"/>
      <c r="FA316" s="20"/>
      <c r="FB316" s="20"/>
      <c r="FC316" s="20"/>
      <c r="FD316" s="20"/>
      <c r="FE316" s="20"/>
      <c r="FF316" s="20"/>
      <c r="FG316" s="20"/>
      <c r="FH316" s="20"/>
      <c r="FI316" s="20"/>
      <c r="FJ316" s="20"/>
      <c r="FK316" s="20"/>
      <c r="FL316" s="20"/>
      <c r="FM316" s="20"/>
      <c r="FN316" s="20"/>
      <c r="FO316" s="20"/>
      <c r="FP316" s="20"/>
      <c r="FQ316" s="20"/>
      <c r="FR316" s="20"/>
      <c r="FS316" s="20"/>
      <c r="FT316" s="20"/>
      <c r="FU316" s="20"/>
      <c r="FV316" s="20"/>
      <c r="FW316" s="20"/>
      <c r="FX316" s="20"/>
      <c r="FY316" s="20"/>
      <c r="FZ316" s="20"/>
      <c r="GA316" s="20"/>
      <c r="GB316" s="20"/>
      <c r="GC316" s="20"/>
      <c r="GD316" s="20"/>
      <c r="GE316" s="20"/>
      <c r="GF316" s="20"/>
      <c r="GG316" s="20"/>
      <c r="GH316" s="20"/>
      <c r="GI316" s="20"/>
      <c r="GJ316" s="20"/>
      <c r="GK316" s="20"/>
      <c r="GL316" s="20"/>
      <c r="GM316" s="20"/>
      <c r="GN316" s="20"/>
      <c r="GO316" s="20"/>
      <c r="GP316" s="20"/>
      <c r="GQ316" s="20"/>
      <c r="GR316" s="20"/>
      <c r="GS316" s="20"/>
      <c r="GT316" s="26" t="s">
        <v>259</v>
      </c>
      <c r="GU316" s="20" t="s">
        <v>344</v>
      </c>
      <c r="GV316" s="20"/>
      <c r="GW316" s="20"/>
      <c r="GX316" s="11"/>
      <c r="GY316" s="11"/>
    </row>
    <row r="317" spans="3:207" x14ac:dyDescent="0.3">
      <c r="C317" s="1" t="str">
        <f>TRIM(tblVal[[#This Row],[Category &amp; Name]])</f>
        <v/>
      </c>
      <c r="D317" s="20"/>
      <c r="E317" s="27"/>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c r="DK317" s="20"/>
      <c r="DL317" s="20"/>
      <c r="DM317" s="20"/>
      <c r="DN317" s="20"/>
      <c r="DO317" s="20"/>
      <c r="DP317" s="20"/>
      <c r="DQ317" s="20"/>
      <c r="DR317" s="20"/>
      <c r="DS317" s="20"/>
      <c r="DT317" s="20"/>
      <c r="DU317" s="20"/>
      <c r="DV317" s="20"/>
      <c r="DW317" s="20"/>
      <c r="DX317" s="20"/>
      <c r="DY317" s="20"/>
      <c r="DZ317" s="20"/>
      <c r="EA317" s="20"/>
      <c r="EB317" s="20"/>
      <c r="EC317" s="20"/>
      <c r="ED317" s="20"/>
      <c r="EE317" s="20"/>
      <c r="EF317" s="20"/>
      <c r="EG317" s="20"/>
      <c r="EH317" s="20"/>
      <c r="EI317" s="20"/>
      <c r="EJ317" s="20"/>
      <c r="EK317" s="20"/>
      <c r="EL317" s="20"/>
      <c r="EM317" s="20"/>
      <c r="EN317" s="20"/>
      <c r="EO317" s="20"/>
      <c r="EP317" s="20"/>
      <c r="EQ317" s="20"/>
      <c r="ER317" s="20"/>
      <c r="ES317" s="20"/>
      <c r="ET317" s="20"/>
      <c r="EU317" s="20"/>
      <c r="EV317" s="20"/>
      <c r="EW317" s="20"/>
      <c r="EX317" s="20"/>
      <c r="EY317" s="20"/>
      <c r="EZ317" s="20"/>
      <c r="FA317" s="20"/>
      <c r="FB317" s="20"/>
      <c r="FC317" s="20"/>
      <c r="FD317" s="20"/>
      <c r="FE317" s="20"/>
      <c r="FF317" s="20"/>
      <c r="FG317" s="20"/>
      <c r="FH317" s="20"/>
      <c r="FI317" s="20"/>
      <c r="FJ317" s="20"/>
      <c r="FK317" s="20"/>
      <c r="FL317" s="20"/>
      <c r="FM317" s="20"/>
      <c r="FN317" s="20"/>
      <c r="FO317" s="20"/>
      <c r="FP317" s="20"/>
      <c r="FQ317" s="20"/>
      <c r="FR317" s="20"/>
      <c r="FS317" s="20"/>
      <c r="FT317" s="20"/>
      <c r="FU317" s="20"/>
      <c r="FV317" s="20"/>
      <c r="FW317" s="20"/>
      <c r="FX317" s="20"/>
      <c r="FY317" s="20"/>
      <c r="FZ317" s="20"/>
      <c r="GA317" s="20"/>
      <c r="GB317" s="20"/>
      <c r="GC317" s="20"/>
      <c r="GD317" s="20"/>
      <c r="GE317" s="20"/>
      <c r="GF317" s="20"/>
      <c r="GG317" s="20"/>
      <c r="GH317" s="20"/>
      <c r="GI317" s="20"/>
      <c r="GJ317" s="20"/>
      <c r="GK317" s="20"/>
      <c r="GL317" s="20"/>
      <c r="GM317" s="20"/>
      <c r="GN317" s="20"/>
      <c r="GO317" s="20"/>
      <c r="GP317" s="20"/>
      <c r="GQ317" s="20"/>
      <c r="GR317" s="20"/>
      <c r="GS317" s="20"/>
      <c r="GT317" s="26" t="s">
        <v>260</v>
      </c>
      <c r="GU317" s="20" t="s">
        <v>345</v>
      </c>
      <c r="GV317" s="20"/>
      <c r="GW317" s="20"/>
      <c r="GX317" s="11"/>
      <c r="GY317" s="11"/>
    </row>
    <row r="318" spans="3:207" x14ac:dyDescent="0.3">
      <c r="C318" s="1" t="str">
        <f>TRIM(tblVal[[#This Row],[Category &amp; Name]])</f>
        <v/>
      </c>
      <c r="D318" s="20"/>
      <c r="E318" s="27"/>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c r="DQ318" s="20"/>
      <c r="DR318" s="20"/>
      <c r="DS318" s="20"/>
      <c r="DT318" s="20"/>
      <c r="DU318" s="20"/>
      <c r="DV318" s="20"/>
      <c r="DW318" s="20"/>
      <c r="DX318" s="20"/>
      <c r="DY318" s="20"/>
      <c r="DZ318" s="20"/>
      <c r="EA318" s="20"/>
      <c r="EB318" s="20"/>
      <c r="EC318" s="20"/>
      <c r="ED318" s="20"/>
      <c r="EE318" s="20"/>
      <c r="EF318" s="20"/>
      <c r="EG318" s="20"/>
      <c r="EH318" s="20"/>
      <c r="EI318" s="20"/>
      <c r="EJ318" s="20"/>
      <c r="EK318" s="20"/>
      <c r="EL318" s="20"/>
      <c r="EM318" s="20"/>
      <c r="EN318" s="20"/>
      <c r="EO318" s="20"/>
      <c r="EP318" s="20"/>
      <c r="EQ318" s="20"/>
      <c r="ER318" s="20"/>
      <c r="ES318" s="20"/>
      <c r="ET318" s="20"/>
      <c r="EU318" s="20"/>
      <c r="EV318" s="20"/>
      <c r="EW318" s="20"/>
      <c r="EX318" s="20"/>
      <c r="EY318" s="20"/>
      <c r="EZ318" s="20"/>
      <c r="FA318" s="20"/>
      <c r="FB318" s="20"/>
      <c r="FC318" s="20"/>
      <c r="FD318" s="20"/>
      <c r="FE318" s="20"/>
      <c r="FF318" s="20"/>
      <c r="FG318" s="20"/>
      <c r="FH318" s="20"/>
      <c r="FI318" s="20"/>
      <c r="FJ318" s="20"/>
      <c r="FK318" s="20"/>
      <c r="FL318" s="20"/>
      <c r="FM318" s="20"/>
      <c r="FN318" s="20"/>
      <c r="FO318" s="20"/>
      <c r="FP318" s="20"/>
      <c r="FQ318" s="20"/>
      <c r="FR318" s="20"/>
      <c r="FS318" s="20"/>
      <c r="FT318" s="20"/>
      <c r="FU318" s="20"/>
      <c r="FV318" s="20"/>
      <c r="FW318" s="20"/>
      <c r="FX318" s="20"/>
      <c r="FY318" s="20"/>
      <c r="FZ318" s="20"/>
      <c r="GA318" s="20"/>
      <c r="GB318" s="20"/>
      <c r="GC318" s="20"/>
      <c r="GD318" s="20"/>
      <c r="GE318" s="20"/>
      <c r="GF318" s="20"/>
      <c r="GG318" s="20"/>
      <c r="GH318" s="20"/>
      <c r="GI318" s="20"/>
      <c r="GJ318" s="20"/>
      <c r="GK318" s="20"/>
      <c r="GL318" s="20"/>
      <c r="GM318" s="20"/>
      <c r="GN318" s="20"/>
      <c r="GO318" s="20"/>
      <c r="GP318" s="20"/>
      <c r="GQ318" s="20"/>
      <c r="GR318" s="20"/>
      <c r="GS318" s="20"/>
      <c r="GT318" s="26" t="s">
        <v>261</v>
      </c>
      <c r="GU318" s="20" t="s">
        <v>344</v>
      </c>
      <c r="GV318" s="20"/>
      <c r="GW318" s="20"/>
      <c r="GX318" s="11"/>
      <c r="GY318" s="11"/>
    </row>
    <row r="319" spans="3:207" x14ac:dyDescent="0.3">
      <c r="C319" s="1" t="str">
        <f>TRIM(tblVal[[#This Row],[Category &amp; Name]])</f>
        <v/>
      </c>
      <c r="D319" s="20"/>
      <c r="E319" s="27"/>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c r="DQ319" s="20"/>
      <c r="DR319" s="20"/>
      <c r="DS319" s="20"/>
      <c r="DT319" s="20"/>
      <c r="DU319" s="20"/>
      <c r="DV319" s="20"/>
      <c r="DW319" s="20"/>
      <c r="DX319" s="20"/>
      <c r="DY319" s="20"/>
      <c r="DZ319" s="20"/>
      <c r="EA319" s="20"/>
      <c r="EB319" s="20"/>
      <c r="EC319" s="20"/>
      <c r="ED319" s="20"/>
      <c r="EE319" s="20"/>
      <c r="EF319" s="20"/>
      <c r="EG319" s="20"/>
      <c r="EH319" s="20"/>
      <c r="EI319" s="20"/>
      <c r="EJ319" s="20"/>
      <c r="EK319" s="20"/>
      <c r="EL319" s="20"/>
      <c r="EM319" s="20"/>
      <c r="EN319" s="20"/>
      <c r="EO319" s="20"/>
      <c r="EP319" s="20"/>
      <c r="EQ319" s="20"/>
      <c r="ER319" s="20"/>
      <c r="ES319" s="20"/>
      <c r="ET319" s="20"/>
      <c r="EU319" s="20"/>
      <c r="EV319" s="20"/>
      <c r="EW319" s="20"/>
      <c r="EX319" s="20"/>
      <c r="EY319" s="20"/>
      <c r="EZ319" s="20"/>
      <c r="FA319" s="20"/>
      <c r="FB319" s="20"/>
      <c r="FC319" s="20"/>
      <c r="FD319" s="20"/>
      <c r="FE319" s="20"/>
      <c r="FF319" s="20"/>
      <c r="FG319" s="20"/>
      <c r="FH319" s="20"/>
      <c r="FI319" s="20"/>
      <c r="FJ319" s="20"/>
      <c r="FK319" s="20"/>
      <c r="FL319" s="20"/>
      <c r="FM319" s="20"/>
      <c r="FN319" s="20"/>
      <c r="FO319" s="20"/>
      <c r="FP319" s="20"/>
      <c r="FQ319" s="20"/>
      <c r="FR319" s="20"/>
      <c r="FS319" s="20"/>
      <c r="FT319" s="20"/>
      <c r="FU319" s="20"/>
      <c r="FV319" s="20"/>
      <c r="FW319" s="20"/>
      <c r="FX319" s="20"/>
      <c r="FY319" s="20"/>
      <c r="FZ319" s="20"/>
      <c r="GA319" s="20"/>
      <c r="GB319" s="20"/>
      <c r="GC319" s="20"/>
      <c r="GD319" s="20"/>
      <c r="GE319" s="20"/>
      <c r="GF319" s="20"/>
      <c r="GG319" s="20"/>
      <c r="GH319" s="20"/>
      <c r="GI319" s="20"/>
      <c r="GJ319" s="20"/>
      <c r="GK319" s="20"/>
      <c r="GL319" s="20"/>
      <c r="GM319" s="20"/>
      <c r="GN319" s="20"/>
      <c r="GO319" s="20"/>
      <c r="GP319" s="20"/>
      <c r="GQ319" s="20"/>
      <c r="GR319" s="20"/>
      <c r="GS319" s="20"/>
      <c r="GT319" s="26" t="s">
        <v>262</v>
      </c>
      <c r="GU319" s="20" t="s">
        <v>344</v>
      </c>
      <c r="GV319" s="20"/>
      <c r="GW319" s="20"/>
      <c r="GX319" s="11"/>
      <c r="GY319" s="11"/>
    </row>
    <row r="320" spans="3:207" x14ac:dyDescent="0.3">
      <c r="C320" s="1" t="str">
        <f>TRIM(tblVal[[#This Row],[Category &amp; Name]])</f>
        <v/>
      </c>
      <c r="D320" s="20"/>
      <c r="E320" s="27"/>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c r="DQ320" s="20"/>
      <c r="DR320" s="20"/>
      <c r="DS320" s="20"/>
      <c r="DT320" s="20"/>
      <c r="DU320" s="20"/>
      <c r="DV320" s="20"/>
      <c r="DW320" s="20"/>
      <c r="DX320" s="20"/>
      <c r="DY320" s="20"/>
      <c r="DZ320" s="20"/>
      <c r="EA320" s="20"/>
      <c r="EB320" s="20"/>
      <c r="EC320" s="20"/>
      <c r="ED320" s="20"/>
      <c r="EE320" s="20"/>
      <c r="EF320" s="20"/>
      <c r="EG320" s="20"/>
      <c r="EH320" s="20"/>
      <c r="EI320" s="20"/>
      <c r="EJ320" s="20"/>
      <c r="EK320" s="20"/>
      <c r="EL320" s="20"/>
      <c r="EM320" s="20"/>
      <c r="EN320" s="20"/>
      <c r="EO320" s="20"/>
      <c r="EP320" s="20"/>
      <c r="EQ320" s="20"/>
      <c r="ER320" s="20"/>
      <c r="ES320" s="20"/>
      <c r="ET320" s="20"/>
      <c r="EU320" s="20"/>
      <c r="EV320" s="20"/>
      <c r="EW320" s="20"/>
      <c r="EX320" s="20"/>
      <c r="EY320" s="20"/>
      <c r="EZ320" s="20"/>
      <c r="FA320" s="20"/>
      <c r="FB320" s="20"/>
      <c r="FC320" s="20"/>
      <c r="FD320" s="20"/>
      <c r="FE320" s="20"/>
      <c r="FF320" s="20"/>
      <c r="FG320" s="20"/>
      <c r="FH320" s="20"/>
      <c r="FI320" s="20"/>
      <c r="FJ320" s="20"/>
      <c r="FK320" s="20"/>
      <c r="FL320" s="20"/>
      <c r="FM320" s="20"/>
      <c r="FN320" s="20"/>
      <c r="FO320" s="20"/>
      <c r="FP320" s="20"/>
      <c r="FQ320" s="20"/>
      <c r="FR320" s="20"/>
      <c r="FS320" s="20"/>
      <c r="FT320" s="20"/>
      <c r="FU320" s="20"/>
      <c r="FV320" s="20"/>
      <c r="FW320" s="20"/>
      <c r="FX320" s="20"/>
      <c r="FY320" s="20"/>
      <c r="FZ320" s="20"/>
      <c r="GA320" s="20"/>
      <c r="GB320" s="20"/>
      <c r="GC320" s="20"/>
      <c r="GD320" s="20"/>
      <c r="GE320" s="20"/>
      <c r="GF320" s="20"/>
      <c r="GG320" s="20"/>
      <c r="GH320" s="20"/>
      <c r="GI320" s="20"/>
      <c r="GJ320" s="20"/>
      <c r="GK320" s="20"/>
      <c r="GL320" s="20"/>
      <c r="GM320" s="20"/>
      <c r="GN320" s="20"/>
      <c r="GO320" s="20"/>
      <c r="GP320" s="20"/>
      <c r="GQ320" s="20"/>
      <c r="GR320" s="20"/>
      <c r="GS320" s="20"/>
      <c r="GT320" s="26" t="s">
        <v>263</v>
      </c>
      <c r="GU320" s="20" t="s">
        <v>344</v>
      </c>
      <c r="GV320" s="20"/>
      <c r="GW320" s="20"/>
      <c r="GX320" s="11"/>
      <c r="GY320" s="11"/>
    </row>
    <row r="321" spans="3:207" x14ac:dyDescent="0.3">
      <c r="C321" s="1" t="str">
        <f>TRIM(tblVal[[#This Row],[Category &amp; Name]])</f>
        <v/>
      </c>
      <c r="D321" s="20"/>
      <c r="E321" s="27"/>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c r="DR321" s="20"/>
      <c r="DS321" s="20"/>
      <c r="DT321" s="20"/>
      <c r="DU321" s="20"/>
      <c r="DV321" s="20"/>
      <c r="DW321" s="20"/>
      <c r="DX321" s="20"/>
      <c r="DY321" s="20"/>
      <c r="DZ321" s="20"/>
      <c r="EA321" s="20"/>
      <c r="EB321" s="20"/>
      <c r="EC321" s="20"/>
      <c r="ED321" s="20"/>
      <c r="EE321" s="20"/>
      <c r="EF321" s="20"/>
      <c r="EG321" s="20"/>
      <c r="EH321" s="20"/>
      <c r="EI321" s="20"/>
      <c r="EJ321" s="20"/>
      <c r="EK321" s="20"/>
      <c r="EL321" s="20"/>
      <c r="EM321" s="20"/>
      <c r="EN321" s="20"/>
      <c r="EO321" s="20"/>
      <c r="EP321" s="20"/>
      <c r="EQ321" s="20"/>
      <c r="ER321" s="20"/>
      <c r="ES321" s="20"/>
      <c r="ET321" s="20"/>
      <c r="EU321" s="20"/>
      <c r="EV321" s="20"/>
      <c r="EW321" s="20"/>
      <c r="EX321" s="20"/>
      <c r="EY321" s="20"/>
      <c r="EZ321" s="20"/>
      <c r="FA321" s="20"/>
      <c r="FB321" s="20"/>
      <c r="FC321" s="20"/>
      <c r="FD321" s="20"/>
      <c r="FE321" s="20"/>
      <c r="FF321" s="20"/>
      <c r="FG321" s="20"/>
      <c r="FH321" s="20"/>
      <c r="FI321" s="20"/>
      <c r="FJ321" s="20"/>
      <c r="FK321" s="20"/>
      <c r="FL321" s="20"/>
      <c r="FM321" s="20"/>
      <c r="FN321" s="20"/>
      <c r="FO321" s="20"/>
      <c r="FP321" s="20"/>
      <c r="FQ321" s="20"/>
      <c r="FR321" s="20"/>
      <c r="FS321" s="20"/>
      <c r="FT321" s="20"/>
      <c r="FU321" s="20"/>
      <c r="FV321" s="20"/>
      <c r="FW321" s="20"/>
      <c r="FX321" s="20"/>
      <c r="FY321" s="20"/>
      <c r="FZ321" s="20"/>
      <c r="GA321" s="20"/>
      <c r="GB321" s="20"/>
      <c r="GC321" s="20"/>
      <c r="GD321" s="20"/>
      <c r="GE321" s="20"/>
      <c r="GF321" s="20"/>
      <c r="GG321" s="20"/>
      <c r="GH321" s="20"/>
      <c r="GI321" s="20"/>
      <c r="GJ321" s="20"/>
      <c r="GK321" s="20"/>
      <c r="GL321" s="20"/>
      <c r="GM321" s="20"/>
      <c r="GN321" s="20"/>
      <c r="GO321" s="20"/>
      <c r="GP321" s="20"/>
      <c r="GQ321" s="20"/>
      <c r="GR321" s="20"/>
      <c r="GS321" s="20"/>
      <c r="GT321" s="26" t="s">
        <v>264</v>
      </c>
      <c r="GU321" s="20" t="s">
        <v>344</v>
      </c>
      <c r="GV321" s="20"/>
      <c r="GW321" s="20"/>
      <c r="GX321" s="11"/>
      <c r="GY321" s="11"/>
    </row>
    <row r="322" spans="3:207" x14ac:dyDescent="0.3">
      <c r="C322" s="1" t="str">
        <f>TRIM(tblVal[[#This Row],[Category &amp; Name]])</f>
        <v/>
      </c>
      <c r="D322" s="20"/>
      <c r="E322" s="27"/>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c r="DR322" s="20"/>
      <c r="DS322" s="20"/>
      <c r="DT322" s="20"/>
      <c r="DU322" s="20"/>
      <c r="DV322" s="20"/>
      <c r="DW322" s="20"/>
      <c r="DX322" s="20"/>
      <c r="DY322" s="20"/>
      <c r="DZ322" s="20"/>
      <c r="EA322" s="20"/>
      <c r="EB322" s="20"/>
      <c r="EC322" s="20"/>
      <c r="ED322" s="20"/>
      <c r="EE322" s="20"/>
      <c r="EF322" s="20"/>
      <c r="EG322" s="20"/>
      <c r="EH322" s="20"/>
      <c r="EI322" s="20"/>
      <c r="EJ322" s="20"/>
      <c r="EK322" s="20"/>
      <c r="EL322" s="20"/>
      <c r="EM322" s="20"/>
      <c r="EN322" s="20"/>
      <c r="EO322" s="20"/>
      <c r="EP322" s="20"/>
      <c r="EQ322" s="20"/>
      <c r="ER322" s="20"/>
      <c r="ES322" s="20"/>
      <c r="ET322" s="20"/>
      <c r="EU322" s="20"/>
      <c r="EV322" s="20"/>
      <c r="EW322" s="20"/>
      <c r="EX322" s="20"/>
      <c r="EY322" s="20"/>
      <c r="EZ322" s="20"/>
      <c r="FA322" s="20"/>
      <c r="FB322" s="20"/>
      <c r="FC322" s="20"/>
      <c r="FD322" s="20"/>
      <c r="FE322" s="20"/>
      <c r="FF322" s="20"/>
      <c r="FG322" s="20"/>
      <c r="FH322" s="20"/>
      <c r="FI322" s="20"/>
      <c r="FJ322" s="20"/>
      <c r="FK322" s="20"/>
      <c r="FL322" s="20"/>
      <c r="FM322" s="20"/>
      <c r="FN322" s="20"/>
      <c r="FO322" s="20"/>
      <c r="FP322" s="20"/>
      <c r="FQ322" s="20"/>
      <c r="FR322" s="20"/>
      <c r="FS322" s="20"/>
      <c r="FT322" s="20"/>
      <c r="FU322" s="20"/>
      <c r="FV322" s="20"/>
      <c r="FW322" s="20"/>
      <c r="FX322" s="20"/>
      <c r="FY322" s="20"/>
      <c r="FZ322" s="20"/>
      <c r="GA322" s="20"/>
      <c r="GB322" s="20"/>
      <c r="GC322" s="20"/>
      <c r="GD322" s="20"/>
      <c r="GE322" s="20"/>
      <c r="GF322" s="20"/>
      <c r="GG322" s="20"/>
      <c r="GH322" s="20"/>
      <c r="GI322" s="20"/>
      <c r="GJ322" s="20"/>
      <c r="GK322" s="20"/>
      <c r="GL322" s="20"/>
      <c r="GM322" s="20"/>
      <c r="GN322" s="20"/>
      <c r="GO322" s="20"/>
      <c r="GP322" s="20"/>
      <c r="GQ322" s="20"/>
      <c r="GR322" s="20"/>
      <c r="GS322" s="20"/>
      <c r="GT322" s="26" t="s">
        <v>265</v>
      </c>
      <c r="GU322" s="20" t="s">
        <v>346</v>
      </c>
      <c r="GV322" s="20"/>
      <c r="GW322" s="20"/>
      <c r="GX322" s="11"/>
      <c r="GY322" s="11"/>
    </row>
    <row r="323" spans="3:207" x14ac:dyDescent="0.3">
      <c r="C323" s="1" t="str">
        <f>TRIM(tblVal[[#This Row],[Category &amp; Name]])</f>
        <v/>
      </c>
      <c r="D323" s="20"/>
      <c r="E323" s="27"/>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20"/>
      <c r="DW323" s="20"/>
      <c r="DX323" s="20"/>
      <c r="DY323" s="20"/>
      <c r="DZ323" s="20"/>
      <c r="EA323" s="20"/>
      <c r="EB323" s="20"/>
      <c r="EC323" s="20"/>
      <c r="ED323" s="20"/>
      <c r="EE323" s="20"/>
      <c r="EF323" s="20"/>
      <c r="EG323" s="20"/>
      <c r="EH323" s="20"/>
      <c r="EI323" s="20"/>
      <c r="EJ323" s="20"/>
      <c r="EK323" s="20"/>
      <c r="EL323" s="20"/>
      <c r="EM323" s="20"/>
      <c r="EN323" s="20"/>
      <c r="EO323" s="20"/>
      <c r="EP323" s="20"/>
      <c r="EQ323" s="20"/>
      <c r="ER323" s="20"/>
      <c r="ES323" s="20"/>
      <c r="ET323" s="20"/>
      <c r="EU323" s="20"/>
      <c r="EV323" s="20"/>
      <c r="EW323" s="20"/>
      <c r="EX323" s="20"/>
      <c r="EY323" s="20"/>
      <c r="EZ323" s="20"/>
      <c r="FA323" s="20"/>
      <c r="FB323" s="20"/>
      <c r="FC323" s="20"/>
      <c r="FD323" s="20"/>
      <c r="FE323" s="20"/>
      <c r="FF323" s="20"/>
      <c r="FG323" s="20"/>
      <c r="FH323" s="20"/>
      <c r="FI323" s="20"/>
      <c r="FJ323" s="20"/>
      <c r="FK323" s="20"/>
      <c r="FL323" s="20"/>
      <c r="FM323" s="20"/>
      <c r="FN323" s="20"/>
      <c r="FO323" s="20"/>
      <c r="FP323" s="20"/>
      <c r="FQ323" s="20"/>
      <c r="FR323" s="20"/>
      <c r="FS323" s="20"/>
      <c r="FT323" s="20"/>
      <c r="FU323" s="20"/>
      <c r="FV323" s="20"/>
      <c r="FW323" s="20"/>
      <c r="FX323" s="20"/>
      <c r="FY323" s="20"/>
      <c r="FZ323" s="20"/>
      <c r="GA323" s="20"/>
      <c r="GB323" s="20"/>
      <c r="GC323" s="20"/>
      <c r="GD323" s="20"/>
      <c r="GE323" s="20"/>
      <c r="GF323" s="20"/>
      <c r="GG323" s="20"/>
      <c r="GH323" s="20"/>
      <c r="GI323" s="20"/>
      <c r="GJ323" s="20"/>
      <c r="GK323" s="20"/>
      <c r="GL323" s="20"/>
      <c r="GM323" s="20"/>
      <c r="GN323" s="20"/>
      <c r="GO323" s="20"/>
      <c r="GP323" s="20"/>
      <c r="GQ323" s="20"/>
      <c r="GR323" s="20"/>
      <c r="GS323" s="20"/>
      <c r="GT323" s="26" t="s">
        <v>266</v>
      </c>
      <c r="GU323" s="20" t="s">
        <v>347</v>
      </c>
      <c r="GV323" s="20"/>
      <c r="GW323" s="20"/>
      <c r="GX323" s="11"/>
      <c r="GY323" s="11"/>
    </row>
    <row r="324" spans="3:207" x14ac:dyDescent="0.3">
      <c r="C324" s="1" t="str">
        <f>TRIM(tblVal[[#This Row],[Category &amp; Name]])</f>
        <v/>
      </c>
      <c r="D324" s="20"/>
      <c r="E324" s="27"/>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c r="DQ324" s="20"/>
      <c r="DR324" s="20"/>
      <c r="DS324" s="20"/>
      <c r="DT324" s="20"/>
      <c r="DU324" s="20"/>
      <c r="DV324" s="20"/>
      <c r="DW324" s="20"/>
      <c r="DX324" s="20"/>
      <c r="DY324" s="20"/>
      <c r="DZ324" s="20"/>
      <c r="EA324" s="20"/>
      <c r="EB324" s="20"/>
      <c r="EC324" s="20"/>
      <c r="ED324" s="20"/>
      <c r="EE324" s="20"/>
      <c r="EF324" s="20"/>
      <c r="EG324" s="20"/>
      <c r="EH324" s="20"/>
      <c r="EI324" s="20"/>
      <c r="EJ324" s="20"/>
      <c r="EK324" s="20"/>
      <c r="EL324" s="20"/>
      <c r="EM324" s="20"/>
      <c r="EN324" s="20"/>
      <c r="EO324" s="20"/>
      <c r="EP324" s="20"/>
      <c r="EQ324" s="20"/>
      <c r="ER324" s="20"/>
      <c r="ES324" s="20"/>
      <c r="ET324" s="20"/>
      <c r="EU324" s="20"/>
      <c r="EV324" s="20"/>
      <c r="EW324" s="20"/>
      <c r="EX324" s="20"/>
      <c r="EY324" s="20"/>
      <c r="EZ324" s="20"/>
      <c r="FA324" s="20"/>
      <c r="FB324" s="20"/>
      <c r="FC324" s="20"/>
      <c r="FD324" s="20"/>
      <c r="FE324" s="20"/>
      <c r="FF324" s="20"/>
      <c r="FG324" s="20"/>
      <c r="FH324" s="20"/>
      <c r="FI324" s="20"/>
      <c r="FJ324" s="20"/>
      <c r="FK324" s="20"/>
      <c r="FL324" s="20"/>
      <c r="FM324" s="20"/>
      <c r="FN324" s="20"/>
      <c r="FO324" s="20"/>
      <c r="FP324" s="20"/>
      <c r="FQ324" s="20"/>
      <c r="FR324" s="20"/>
      <c r="FS324" s="20"/>
      <c r="FT324" s="20"/>
      <c r="FU324" s="20"/>
      <c r="FV324" s="20"/>
      <c r="FW324" s="20"/>
      <c r="FX324" s="20"/>
      <c r="FY324" s="20"/>
      <c r="FZ324" s="20"/>
      <c r="GA324" s="20"/>
      <c r="GB324" s="20"/>
      <c r="GC324" s="20"/>
      <c r="GD324" s="20"/>
      <c r="GE324" s="20"/>
      <c r="GF324" s="20"/>
      <c r="GG324" s="20"/>
      <c r="GH324" s="20"/>
      <c r="GI324" s="20"/>
      <c r="GJ324" s="20"/>
      <c r="GK324" s="20"/>
      <c r="GL324" s="20"/>
      <c r="GM324" s="20"/>
      <c r="GN324" s="20"/>
      <c r="GO324" s="20"/>
      <c r="GP324" s="20"/>
      <c r="GQ324" s="20"/>
      <c r="GR324" s="20"/>
      <c r="GS324" s="20"/>
      <c r="GT324" s="26" t="s">
        <v>267</v>
      </c>
      <c r="GU324" s="20" t="s">
        <v>347</v>
      </c>
      <c r="GV324" s="20"/>
      <c r="GW324" s="20"/>
      <c r="GX324" s="11"/>
      <c r="GY324" s="11"/>
    </row>
    <row r="325" spans="3:207" x14ac:dyDescent="0.3">
      <c r="C325" s="1" t="str">
        <f>TRIM(tblVal[[#This Row],[Category &amp; Name]])</f>
        <v/>
      </c>
      <c r="D325" s="20"/>
      <c r="E325" s="27"/>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c r="DQ325" s="20"/>
      <c r="DR325" s="20"/>
      <c r="DS325" s="20"/>
      <c r="DT325" s="20"/>
      <c r="DU325" s="20"/>
      <c r="DV325" s="20"/>
      <c r="DW325" s="20"/>
      <c r="DX325" s="20"/>
      <c r="DY325" s="20"/>
      <c r="DZ325" s="20"/>
      <c r="EA325" s="20"/>
      <c r="EB325" s="20"/>
      <c r="EC325" s="20"/>
      <c r="ED325" s="20"/>
      <c r="EE325" s="20"/>
      <c r="EF325" s="20"/>
      <c r="EG325" s="20"/>
      <c r="EH325" s="20"/>
      <c r="EI325" s="20"/>
      <c r="EJ325" s="20"/>
      <c r="EK325" s="20"/>
      <c r="EL325" s="20"/>
      <c r="EM325" s="20"/>
      <c r="EN325" s="20"/>
      <c r="EO325" s="20"/>
      <c r="EP325" s="20"/>
      <c r="EQ325" s="20"/>
      <c r="ER325" s="20"/>
      <c r="ES325" s="20"/>
      <c r="ET325" s="20"/>
      <c r="EU325" s="20"/>
      <c r="EV325" s="20"/>
      <c r="EW325" s="20"/>
      <c r="EX325" s="20"/>
      <c r="EY325" s="20"/>
      <c r="EZ325" s="20"/>
      <c r="FA325" s="20"/>
      <c r="FB325" s="20"/>
      <c r="FC325" s="20"/>
      <c r="FD325" s="20"/>
      <c r="FE325" s="20"/>
      <c r="FF325" s="20"/>
      <c r="FG325" s="20"/>
      <c r="FH325" s="20"/>
      <c r="FI325" s="20"/>
      <c r="FJ325" s="20"/>
      <c r="FK325" s="20"/>
      <c r="FL325" s="20"/>
      <c r="FM325" s="20"/>
      <c r="FN325" s="20"/>
      <c r="FO325" s="20"/>
      <c r="FP325" s="20"/>
      <c r="FQ325" s="20"/>
      <c r="FR325" s="20"/>
      <c r="FS325" s="20"/>
      <c r="FT325" s="20"/>
      <c r="FU325" s="20"/>
      <c r="FV325" s="20"/>
      <c r="FW325" s="20"/>
      <c r="FX325" s="20"/>
      <c r="FY325" s="20"/>
      <c r="FZ325" s="20"/>
      <c r="GA325" s="20"/>
      <c r="GB325" s="20"/>
      <c r="GC325" s="20"/>
      <c r="GD325" s="20"/>
      <c r="GE325" s="20"/>
      <c r="GF325" s="20"/>
      <c r="GG325" s="20"/>
      <c r="GH325" s="20"/>
      <c r="GI325" s="20"/>
      <c r="GJ325" s="20"/>
      <c r="GK325" s="20"/>
      <c r="GL325" s="20"/>
      <c r="GM325" s="20"/>
      <c r="GN325" s="20"/>
      <c r="GO325" s="20"/>
      <c r="GP325" s="20"/>
      <c r="GQ325" s="20"/>
      <c r="GR325" s="20"/>
      <c r="GS325" s="20"/>
      <c r="GT325" s="26" t="s">
        <v>268</v>
      </c>
      <c r="GU325" s="20" t="s">
        <v>347</v>
      </c>
      <c r="GV325" s="20"/>
      <c r="GW325" s="20"/>
      <c r="GX325" s="11"/>
      <c r="GY325" s="11"/>
    </row>
    <row r="326" spans="3:207" x14ac:dyDescent="0.3">
      <c r="C326" s="1" t="str">
        <f>TRIM(tblVal[[#This Row],[Category &amp; Name]])</f>
        <v/>
      </c>
      <c r="D326" s="20"/>
      <c r="E326" s="27"/>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DX326" s="20"/>
      <c r="DY326" s="20"/>
      <c r="DZ326" s="20"/>
      <c r="EA326" s="20"/>
      <c r="EB326" s="20"/>
      <c r="EC326" s="20"/>
      <c r="ED326" s="20"/>
      <c r="EE326" s="20"/>
      <c r="EF326" s="20"/>
      <c r="EG326" s="20"/>
      <c r="EH326" s="20"/>
      <c r="EI326" s="20"/>
      <c r="EJ326" s="20"/>
      <c r="EK326" s="20"/>
      <c r="EL326" s="20"/>
      <c r="EM326" s="20"/>
      <c r="EN326" s="20"/>
      <c r="EO326" s="20"/>
      <c r="EP326" s="20"/>
      <c r="EQ326" s="20"/>
      <c r="ER326" s="20"/>
      <c r="ES326" s="20"/>
      <c r="ET326" s="20"/>
      <c r="EU326" s="20"/>
      <c r="EV326" s="20"/>
      <c r="EW326" s="20"/>
      <c r="EX326" s="20"/>
      <c r="EY326" s="20"/>
      <c r="EZ326" s="20"/>
      <c r="FA326" s="20"/>
      <c r="FB326" s="20"/>
      <c r="FC326" s="20"/>
      <c r="FD326" s="20"/>
      <c r="FE326" s="20"/>
      <c r="FF326" s="20"/>
      <c r="FG326" s="20"/>
      <c r="FH326" s="20"/>
      <c r="FI326" s="20"/>
      <c r="FJ326" s="20"/>
      <c r="FK326" s="20"/>
      <c r="FL326" s="20"/>
      <c r="FM326" s="20"/>
      <c r="FN326" s="20"/>
      <c r="FO326" s="20"/>
      <c r="FP326" s="20"/>
      <c r="FQ326" s="20"/>
      <c r="FR326" s="20"/>
      <c r="FS326" s="20"/>
      <c r="FT326" s="20"/>
      <c r="FU326" s="20"/>
      <c r="FV326" s="20"/>
      <c r="FW326" s="20"/>
      <c r="FX326" s="20"/>
      <c r="FY326" s="20"/>
      <c r="FZ326" s="20"/>
      <c r="GA326" s="20"/>
      <c r="GB326" s="20"/>
      <c r="GC326" s="20"/>
      <c r="GD326" s="20"/>
      <c r="GE326" s="20"/>
      <c r="GF326" s="20"/>
      <c r="GG326" s="20"/>
      <c r="GH326" s="20"/>
      <c r="GI326" s="20"/>
      <c r="GJ326" s="20"/>
      <c r="GK326" s="20"/>
      <c r="GL326" s="20"/>
      <c r="GM326" s="20"/>
      <c r="GN326" s="20"/>
      <c r="GO326" s="20"/>
      <c r="GP326" s="20"/>
      <c r="GQ326" s="20"/>
      <c r="GR326" s="20"/>
      <c r="GS326" s="20"/>
      <c r="GT326" s="26" t="s">
        <v>269</v>
      </c>
      <c r="GU326" s="20" t="s">
        <v>347</v>
      </c>
      <c r="GV326" s="20"/>
      <c r="GW326" s="20"/>
      <c r="GX326" s="11"/>
      <c r="GY326" s="11"/>
    </row>
    <row r="327" spans="3:207" x14ac:dyDescent="0.3">
      <c r="C327" s="1" t="str">
        <f>TRIM(tblVal[[#This Row],[Category &amp; Name]])</f>
        <v/>
      </c>
      <c r="D327" s="20"/>
      <c r="E327" s="27"/>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DX327" s="20"/>
      <c r="DY327" s="20"/>
      <c r="DZ327" s="20"/>
      <c r="EA327" s="20"/>
      <c r="EB327" s="20"/>
      <c r="EC327" s="20"/>
      <c r="ED327" s="20"/>
      <c r="EE327" s="20"/>
      <c r="EF327" s="20"/>
      <c r="EG327" s="20"/>
      <c r="EH327" s="20"/>
      <c r="EI327" s="20"/>
      <c r="EJ327" s="20"/>
      <c r="EK327" s="20"/>
      <c r="EL327" s="20"/>
      <c r="EM327" s="20"/>
      <c r="EN327" s="20"/>
      <c r="EO327" s="20"/>
      <c r="EP327" s="20"/>
      <c r="EQ327" s="20"/>
      <c r="ER327" s="20"/>
      <c r="ES327" s="20"/>
      <c r="ET327" s="20"/>
      <c r="EU327" s="20"/>
      <c r="EV327" s="20"/>
      <c r="EW327" s="20"/>
      <c r="EX327" s="20"/>
      <c r="EY327" s="20"/>
      <c r="EZ327" s="20"/>
      <c r="FA327" s="20"/>
      <c r="FB327" s="20"/>
      <c r="FC327" s="20"/>
      <c r="FD327" s="20"/>
      <c r="FE327" s="20"/>
      <c r="FF327" s="20"/>
      <c r="FG327" s="20"/>
      <c r="FH327" s="20"/>
      <c r="FI327" s="20"/>
      <c r="FJ327" s="20"/>
      <c r="FK327" s="20"/>
      <c r="FL327" s="20"/>
      <c r="FM327" s="20"/>
      <c r="FN327" s="20"/>
      <c r="FO327" s="20"/>
      <c r="FP327" s="20"/>
      <c r="FQ327" s="20"/>
      <c r="FR327" s="20"/>
      <c r="FS327" s="20"/>
      <c r="FT327" s="20"/>
      <c r="FU327" s="20"/>
      <c r="FV327" s="20"/>
      <c r="FW327" s="20"/>
      <c r="FX327" s="20"/>
      <c r="FY327" s="20"/>
      <c r="FZ327" s="20"/>
      <c r="GA327" s="20"/>
      <c r="GB327" s="20"/>
      <c r="GC327" s="20"/>
      <c r="GD327" s="20"/>
      <c r="GE327" s="20"/>
      <c r="GF327" s="20"/>
      <c r="GG327" s="20"/>
      <c r="GH327" s="20"/>
      <c r="GI327" s="20"/>
      <c r="GJ327" s="20"/>
      <c r="GK327" s="20"/>
      <c r="GL327" s="20"/>
      <c r="GM327" s="20"/>
      <c r="GN327" s="20"/>
      <c r="GO327" s="20"/>
      <c r="GP327" s="20"/>
      <c r="GQ327" s="20"/>
      <c r="GR327" s="20"/>
      <c r="GS327" s="20"/>
      <c r="GT327" s="26" t="s">
        <v>270</v>
      </c>
      <c r="GU327" s="20" t="s">
        <v>347</v>
      </c>
      <c r="GV327" s="20"/>
      <c r="GW327" s="20"/>
      <c r="GX327" s="11"/>
      <c r="GY327" s="11"/>
    </row>
    <row r="328" spans="3:207" x14ac:dyDescent="0.3">
      <c r="C328" s="1" t="str">
        <f>TRIM(tblVal[[#This Row],[Category &amp; Name]])</f>
        <v/>
      </c>
      <c r="D328" s="20"/>
      <c r="E328" s="27"/>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c r="DQ328" s="20"/>
      <c r="DR328" s="20"/>
      <c r="DS328" s="20"/>
      <c r="DT328" s="20"/>
      <c r="DU328" s="20"/>
      <c r="DV328" s="20"/>
      <c r="DW328" s="20"/>
      <c r="DX328" s="20"/>
      <c r="DY328" s="20"/>
      <c r="DZ328" s="20"/>
      <c r="EA328" s="20"/>
      <c r="EB328" s="20"/>
      <c r="EC328" s="20"/>
      <c r="ED328" s="20"/>
      <c r="EE328" s="20"/>
      <c r="EF328" s="20"/>
      <c r="EG328" s="20"/>
      <c r="EH328" s="20"/>
      <c r="EI328" s="20"/>
      <c r="EJ328" s="20"/>
      <c r="EK328" s="20"/>
      <c r="EL328" s="20"/>
      <c r="EM328" s="20"/>
      <c r="EN328" s="20"/>
      <c r="EO328" s="20"/>
      <c r="EP328" s="20"/>
      <c r="EQ328" s="20"/>
      <c r="ER328" s="20"/>
      <c r="ES328" s="20"/>
      <c r="ET328" s="20"/>
      <c r="EU328" s="20"/>
      <c r="EV328" s="20"/>
      <c r="EW328" s="20"/>
      <c r="EX328" s="20"/>
      <c r="EY328" s="20"/>
      <c r="EZ328" s="20"/>
      <c r="FA328" s="20"/>
      <c r="FB328" s="20"/>
      <c r="FC328" s="20"/>
      <c r="FD328" s="20"/>
      <c r="FE328" s="20"/>
      <c r="FF328" s="20"/>
      <c r="FG328" s="20"/>
      <c r="FH328" s="20"/>
      <c r="FI328" s="20"/>
      <c r="FJ328" s="20"/>
      <c r="FK328" s="20"/>
      <c r="FL328" s="20"/>
      <c r="FM328" s="20"/>
      <c r="FN328" s="20"/>
      <c r="FO328" s="20"/>
      <c r="FP328" s="20"/>
      <c r="FQ328" s="20"/>
      <c r="FR328" s="20"/>
      <c r="FS328" s="20"/>
      <c r="FT328" s="20"/>
      <c r="FU328" s="20"/>
      <c r="FV328" s="20"/>
      <c r="FW328" s="20"/>
      <c r="FX328" s="20"/>
      <c r="FY328" s="20"/>
      <c r="FZ328" s="20"/>
      <c r="GA328" s="20"/>
      <c r="GB328" s="20"/>
      <c r="GC328" s="20"/>
      <c r="GD328" s="20"/>
      <c r="GE328" s="20"/>
      <c r="GF328" s="20"/>
      <c r="GG328" s="20"/>
      <c r="GH328" s="20"/>
      <c r="GI328" s="20"/>
      <c r="GJ328" s="20"/>
      <c r="GK328" s="20"/>
      <c r="GL328" s="20"/>
      <c r="GM328" s="20"/>
      <c r="GN328" s="20"/>
      <c r="GO328" s="20"/>
      <c r="GP328" s="20"/>
      <c r="GQ328" s="20"/>
      <c r="GR328" s="20"/>
      <c r="GS328" s="20"/>
      <c r="GT328" s="26" t="s">
        <v>271</v>
      </c>
      <c r="GU328" s="20" t="s">
        <v>347</v>
      </c>
      <c r="GV328" s="20"/>
      <c r="GW328" s="20"/>
      <c r="GX328" s="11"/>
      <c r="GY328" s="11"/>
    </row>
    <row r="329" spans="3:207" x14ac:dyDescent="0.3">
      <c r="C329" s="1" t="str">
        <f>TRIM(tblVal[[#This Row],[Category &amp; Name]])</f>
        <v/>
      </c>
      <c r="D329" s="20"/>
      <c r="E329" s="27"/>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c r="DK329" s="20"/>
      <c r="DL329" s="20"/>
      <c r="DM329" s="20"/>
      <c r="DN329" s="20"/>
      <c r="DO329" s="20"/>
      <c r="DP329" s="20"/>
      <c r="DQ329" s="20"/>
      <c r="DR329" s="20"/>
      <c r="DS329" s="20"/>
      <c r="DT329" s="20"/>
      <c r="DU329" s="20"/>
      <c r="DV329" s="20"/>
      <c r="DW329" s="20"/>
      <c r="DX329" s="20"/>
      <c r="DY329" s="20"/>
      <c r="DZ329" s="20"/>
      <c r="EA329" s="20"/>
      <c r="EB329" s="20"/>
      <c r="EC329" s="20"/>
      <c r="ED329" s="20"/>
      <c r="EE329" s="20"/>
      <c r="EF329" s="20"/>
      <c r="EG329" s="20"/>
      <c r="EH329" s="20"/>
      <c r="EI329" s="20"/>
      <c r="EJ329" s="20"/>
      <c r="EK329" s="20"/>
      <c r="EL329" s="20"/>
      <c r="EM329" s="20"/>
      <c r="EN329" s="20"/>
      <c r="EO329" s="20"/>
      <c r="EP329" s="20"/>
      <c r="EQ329" s="20"/>
      <c r="ER329" s="20"/>
      <c r="ES329" s="20"/>
      <c r="ET329" s="20"/>
      <c r="EU329" s="20"/>
      <c r="EV329" s="20"/>
      <c r="EW329" s="20"/>
      <c r="EX329" s="20"/>
      <c r="EY329" s="20"/>
      <c r="EZ329" s="20"/>
      <c r="FA329" s="20"/>
      <c r="FB329" s="20"/>
      <c r="FC329" s="20"/>
      <c r="FD329" s="20"/>
      <c r="FE329" s="20"/>
      <c r="FF329" s="20"/>
      <c r="FG329" s="20"/>
      <c r="FH329" s="20"/>
      <c r="FI329" s="20"/>
      <c r="FJ329" s="20"/>
      <c r="FK329" s="20"/>
      <c r="FL329" s="20"/>
      <c r="FM329" s="20"/>
      <c r="FN329" s="20"/>
      <c r="FO329" s="20"/>
      <c r="FP329" s="20"/>
      <c r="FQ329" s="20"/>
      <c r="FR329" s="20"/>
      <c r="FS329" s="20"/>
      <c r="FT329" s="20"/>
      <c r="FU329" s="20"/>
      <c r="FV329" s="20"/>
      <c r="FW329" s="20"/>
      <c r="FX329" s="20"/>
      <c r="FY329" s="20"/>
      <c r="FZ329" s="20"/>
      <c r="GA329" s="20"/>
      <c r="GB329" s="20"/>
      <c r="GC329" s="20"/>
      <c r="GD329" s="20"/>
      <c r="GE329" s="20"/>
      <c r="GF329" s="20"/>
      <c r="GG329" s="20"/>
      <c r="GH329" s="20"/>
      <c r="GI329" s="20"/>
      <c r="GJ329" s="20"/>
      <c r="GK329" s="20"/>
      <c r="GL329" s="20"/>
      <c r="GM329" s="20"/>
      <c r="GN329" s="20"/>
      <c r="GO329" s="20"/>
      <c r="GP329" s="20"/>
      <c r="GQ329" s="20"/>
      <c r="GR329" s="20"/>
      <c r="GS329" s="20"/>
      <c r="GT329" s="26" t="s">
        <v>272</v>
      </c>
      <c r="GU329" s="20" t="s">
        <v>347</v>
      </c>
      <c r="GV329" s="20"/>
      <c r="GW329" s="20"/>
      <c r="GX329" s="11"/>
      <c r="GY329" s="11"/>
    </row>
    <row r="330" spans="3:207" x14ac:dyDescent="0.3">
      <c r="C330" s="1" t="str">
        <f>TRIM(tblVal[[#This Row],[Category &amp; Name]])</f>
        <v/>
      </c>
      <c r="D330" s="20"/>
      <c r="E330" s="27"/>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c r="DQ330" s="20"/>
      <c r="DR330" s="20"/>
      <c r="DS330" s="20"/>
      <c r="DT330" s="20"/>
      <c r="DU330" s="20"/>
      <c r="DV330" s="20"/>
      <c r="DW330" s="20"/>
      <c r="DX330" s="20"/>
      <c r="DY330" s="20"/>
      <c r="DZ330" s="20"/>
      <c r="EA330" s="20"/>
      <c r="EB330" s="20"/>
      <c r="EC330" s="20"/>
      <c r="ED330" s="20"/>
      <c r="EE330" s="20"/>
      <c r="EF330" s="20"/>
      <c r="EG330" s="20"/>
      <c r="EH330" s="20"/>
      <c r="EI330" s="20"/>
      <c r="EJ330" s="20"/>
      <c r="EK330" s="20"/>
      <c r="EL330" s="20"/>
      <c r="EM330" s="20"/>
      <c r="EN330" s="20"/>
      <c r="EO330" s="20"/>
      <c r="EP330" s="20"/>
      <c r="EQ330" s="20"/>
      <c r="ER330" s="20"/>
      <c r="ES330" s="20"/>
      <c r="ET330" s="20"/>
      <c r="EU330" s="20"/>
      <c r="EV330" s="20"/>
      <c r="EW330" s="20"/>
      <c r="EX330" s="20"/>
      <c r="EY330" s="20"/>
      <c r="EZ330" s="20"/>
      <c r="FA330" s="20"/>
      <c r="FB330" s="20"/>
      <c r="FC330" s="20"/>
      <c r="FD330" s="20"/>
      <c r="FE330" s="20"/>
      <c r="FF330" s="20"/>
      <c r="FG330" s="20"/>
      <c r="FH330" s="20"/>
      <c r="FI330" s="20"/>
      <c r="FJ330" s="20"/>
      <c r="FK330" s="20"/>
      <c r="FL330" s="20"/>
      <c r="FM330" s="20"/>
      <c r="FN330" s="20"/>
      <c r="FO330" s="20"/>
      <c r="FP330" s="20"/>
      <c r="FQ330" s="20"/>
      <c r="FR330" s="20"/>
      <c r="FS330" s="20"/>
      <c r="FT330" s="20"/>
      <c r="FU330" s="20"/>
      <c r="FV330" s="20"/>
      <c r="FW330" s="20"/>
      <c r="FX330" s="20"/>
      <c r="FY330" s="20"/>
      <c r="FZ330" s="20"/>
      <c r="GA330" s="20"/>
      <c r="GB330" s="20"/>
      <c r="GC330" s="20"/>
      <c r="GD330" s="20"/>
      <c r="GE330" s="20"/>
      <c r="GF330" s="20"/>
      <c r="GG330" s="20"/>
      <c r="GH330" s="20"/>
      <c r="GI330" s="20"/>
      <c r="GJ330" s="20"/>
      <c r="GK330" s="20"/>
      <c r="GL330" s="20"/>
      <c r="GM330" s="20"/>
      <c r="GN330" s="20"/>
      <c r="GO330" s="20"/>
      <c r="GP330" s="20"/>
      <c r="GQ330" s="20"/>
      <c r="GR330" s="20"/>
      <c r="GS330" s="20"/>
      <c r="GT330" s="26" t="s">
        <v>273</v>
      </c>
      <c r="GU330" s="20" t="s">
        <v>347</v>
      </c>
      <c r="GV330" s="20"/>
      <c r="GW330" s="20"/>
      <c r="GX330" s="11"/>
      <c r="GY330" s="11"/>
    </row>
    <row r="331" spans="3:207" x14ac:dyDescent="0.3">
      <c r="C331" s="1" t="str">
        <f>TRIM(tblVal[[#This Row],[Category &amp; Name]])</f>
        <v/>
      </c>
      <c r="D331" s="20"/>
      <c r="E331" s="27"/>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c r="DQ331" s="20"/>
      <c r="DR331" s="20"/>
      <c r="DS331" s="20"/>
      <c r="DT331" s="20"/>
      <c r="DU331" s="20"/>
      <c r="DV331" s="20"/>
      <c r="DW331" s="20"/>
      <c r="DX331" s="20"/>
      <c r="DY331" s="20"/>
      <c r="DZ331" s="20"/>
      <c r="EA331" s="20"/>
      <c r="EB331" s="20"/>
      <c r="EC331" s="20"/>
      <c r="ED331" s="20"/>
      <c r="EE331" s="20"/>
      <c r="EF331" s="20"/>
      <c r="EG331" s="20"/>
      <c r="EH331" s="20"/>
      <c r="EI331" s="20"/>
      <c r="EJ331" s="20"/>
      <c r="EK331" s="20"/>
      <c r="EL331" s="20"/>
      <c r="EM331" s="20"/>
      <c r="EN331" s="20"/>
      <c r="EO331" s="20"/>
      <c r="EP331" s="20"/>
      <c r="EQ331" s="20"/>
      <c r="ER331" s="20"/>
      <c r="ES331" s="20"/>
      <c r="ET331" s="20"/>
      <c r="EU331" s="20"/>
      <c r="EV331" s="20"/>
      <c r="EW331" s="20"/>
      <c r="EX331" s="20"/>
      <c r="EY331" s="20"/>
      <c r="EZ331" s="20"/>
      <c r="FA331" s="20"/>
      <c r="FB331" s="20"/>
      <c r="FC331" s="20"/>
      <c r="FD331" s="20"/>
      <c r="FE331" s="20"/>
      <c r="FF331" s="20"/>
      <c r="FG331" s="20"/>
      <c r="FH331" s="20"/>
      <c r="FI331" s="20"/>
      <c r="FJ331" s="20"/>
      <c r="FK331" s="20"/>
      <c r="FL331" s="20"/>
      <c r="FM331" s="20"/>
      <c r="FN331" s="20"/>
      <c r="FO331" s="20"/>
      <c r="FP331" s="20"/>
      <c r="FQ331" s="20"/>
      <c r="FR331" s="20"/>
      <c r="FS331" s="20"/>
      <c r="FT331" s="20"/>
      <c r="FU331" s="20"/>
      <c r="FV331" s="20"/>
      <c r="FW331" s="20"/>
      <c r="FX331" s="20"/>
      <c r="FY331" s="20"/>
      <c r="FZ331" s="20"/>
      <c r="GA331" s="20"/>
      <c r="GB331" s="20"/>
      <c r="GC331" s="20"/>
      <c r="GD331" s="20"/>
      <c r="GE331" s="20"/>
      <c r="GF331" s="20"/>
      <c r="GG331" s="20"/>
      <c r="GH331" s="20"/>
      <c r="GI331" s="20"/>
      <c r="GJ331" s="20"/>
      <c r="GK331" s="20"/>
      <c r="GL331" s="20"/>
      <c r="GM331" s="20"/>
      <c r="GN331" s="20"/>
      <c r="GO331" s="20"/>
      <c r="GP331" s="20"/>
      <c r="GQ331" s="20"/>
      <c r="GR331" s="20"/>
      <c r="GS331" s="20"/>
      <c r="GT331" s="26" t="s">
        <v>274</v>
      </c>
      <c r="GU331" s="20" t="s">
        <v>348</v>
      </c>
      <c r="GV331" s="20"/>
      <c r="GW331" s="20"/>
      <c r="GX331" s="11"/>
      <c r="GY331" s="11"/>
    </row>
    <row r="332" spans="3:207" x14ac:dyDescent="0.3">
      <c r="C332" s="1" t="str">
        <f>TRIM(tblVal[[#This Row],[Category &amp; Name]])</f>
        <v/>
      </c>
      <c r="D332" s="20"/>
      <c r="E332" s="27"/>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c r="DQ332" s="20"/>
      <c r="DR332" s="20"/>
      <c r="DS332" s="20"/>
      <c r="DT332" s="20"/>
      <c r="DU332" s="20"/>
      <c r="DV332" s="20"/>
      <c r="DW332" s="20"/>
      <c r="DX332" s="20"/>
      <c r="DY332" s="20"/>
      <c r="DZ332" s="20"/>
      <c r="EA332" s="20"/>
      <c r="EB332" s="20"/>
      <c r="EC332" s="20"/>
      <c r="ED332" s="20"/>
      <c r="EE332" s="20"/>
      <c r="EF332" s="20"/>
      <c r="EG332" s="20"/>
      <c r="EH332" s="20"/>
      <c r="EI332" s="20"/>
      <c r="EJ332" s="20"/>
      <c r="EK332" s="20"/>
      <c r="EL332" s="20"/>
      <c r="EM332" s="20"/>
      <c r="EN332" s="20"/>
      <c r="EO332" s="20"/>
      <c r="EP332" s="20"/>
      <c r="EQ332" s="20"/>
      <c r="ER332" s="20"/>
      <c r="ES332" s="20"/>
      <c r="ET332" s="20"/>
      <c r="EU332" s="20"/>
      <c r="EV332" s="20"/>
      <c r="EW332" s="20"/>
      <c r="EX332" s="20"/>
      <c r="EY332" s="20"/>
      <c r="EZ332" s="20"/>
      <c r="FA332" s="20"/>
      <c r="FB332" s="20"/>
      <c r="FC332" s="20"/>
      <c r="FD332" s="20"/>
      <c r="FE332" s="20"/>
      <c r="FF332" s="20"/>
      <c r="FG332" s="20"/>
      <c r="FH332" s="20"/>
      <c r="FI332" s="20"/>
      <c r="FJ332" s="20"/>
      <c r="FK332" s="20"/>
      <c r="FL332" s="20"/>
      <c r="FM332" s="20"/>
      <c r="FN332" s="20"/>
      <c r="FO332" s="20"/>
      <c r="FP332" s="20"/>
      <c r="FQ332" s="20"/>
      <c r="FR332" s="20"/>
      <c r="FS332" s="20"/>
      <c r="FT332" s="20"/>
      <c r="FU332" s="20"/>
      <c r="FV332" s="20"/>
      <c r="FW332" s="20"/>
      <c r="FX332" s="20"/>
      <c r="FY332" s="20"/>
      <c r="FZ332" s="20"/>
      <c r="GA332" s="20"/>
      <c r="GB332" s="20"/>
      <c r="GC332" s="20"/>
      <c r="GD332" s="20"/>
      <c r="GE332" s="20"/>
      <c r="GF332" s="20"/>
      <c r="GG332" s="20"/>
      <c r="GH332" s="20"/>
      <c r="GI332" s="20"/>
      <c r="GJ332" s="20"/>
      <c r="GK332" s="20"/>
      <c r="GL332" s="20"/>
      <c r="GM332" s="20"/>
      <c r="GN332" s="20"/>
      <c r="GO332" s="20"/>
      <c r="GP332" s="20"/>
      <c r="GQ332" s="20"/>
      <c r="GR332" s="20"/>
      <c r="GS332" s="20"/>
      <c r="GT332" s="26" t="s">
        <v>275</v>
      </c>
      <c r="GU332" s="20" t="s">
        <v>349</v>
      </c>
      <c r="GV332" s="20"/>
      <c r="GW332" s="20"/>
      <c r="GX332" s="11"/>
      <c r="GY332" s="11"/>
    </row>
    <row r="333" spans="3:207" x14ac:dyDescent="0.3">
      <c r="C333" s="1" t="str">
        <f>TRIM(tblVal[[#This Row],[Category &amp; Name]])</f>
        <v/>
      </c>
      <c r="D333" s="20"/>
      <c r="E333" s="27"/>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c r="DQ333" s="20"/>
      <c r="DR333" s="20"/>
      <c r="DS333" s="20"/>
      <c r="DT333" s="20"/>
      <c r="DU333" s="20"/>
      <c r="DV333" s="20"/>
      <c r="DW333" s="20"/>
      <c r="DX333" s="20"/>
      <c r="DY333" s="20"/>
      <c r="DZ333" s="20"/>
      <c r="EA333" s="20"/>
      <c r="EB333" s="20"/>
      <c r="EC333" s="20"/>
      <c r="ED333" s="20"/>
      <c r="EE333" s="20"/>
      <c r="EF333" s="20"/>
      <c r="EG333" s="20"/>
      <c r="EH333" s="20"/>
      <c r="EI333" s="20"/>
      <c r="EJ333" s="20"/>
      <c r="EK333" s="20"/>
      <c r="EL333" s="20"/>
      <c r="EM333" s="20"/>
      <c r="EN333" s="20"/>
      <c r="EO333" s="20"/>
      <c r="EP333" s="20"/>
      <c r="EQ333" s="20"/>
      <c r="ER333" s="20"/>
      <c r="ES333" s="20"/>
      <c r="ET333" s="20"/>
      <c r="EU333" s="20"/>
      <c r="EV333" s="20"/>
      <c r="EW333" s="20"/>
      <c r="EX333" s="20"/>
      <c r="EY333" s="20"/>
      <c r="EZ333" s="20"/>
      <c r="FA333" s="20"/>
      <c r="FB333" s="20"/>
      <c r="FC333" s="20"/>
      <c r="FD333" s="20"/>
      <c r="FE333" s="20"/>
      <c r="FF333" s="20"/>
      <c r="FG333" s="20"/>
      <c r="FH333" s="20"/>
      <c r="FI333" s="20"/>
      <c r="FJ333" s="20"/>
      <c r="FK333" s="20"/>
      <c r="FL333" s="20"/>
      <c r="FM333" s="20"/>
      <c r="FN333" s="20"/>
      <c r="FO333" s="20"/>
      <c r="FP333" s="20"/>
      <c r="FQ333" s="20"/>
      <c r="FR333" s="20"/>
      <c r="FS333" s="20"/>
      <c r="FT333" s="20"/>
      <c r="FU333" s="20"/>
      <c r="FV333" s="20"/>
      <c r="FW333" s="20"/>
      <c r="FX333" s="20"/>
      <c r="FY333" s="20"/>
      <c r="FZ333" s="20"/>
      <c r="GA333" s="20"/>
      <c r="GB333" s="20"/>
      <c r="GC333" s="20"/>
      <c r="GD333" s="20"/>
      <c r="GE333" s="20"/>
      <c r="GF333" s="20"/>
      <c r="GG333" s="20"/>
      <c r="GH333" s="20"/>
      <c r="GI333" s="20"/>
      <c r="GJ333" s="20"/>
      <c r="GK333" s="20"/>
      <c r="GL333" s="20"/>
      <c r="GM333" s="20"/>
      <c r="GN333" s="20"/>
      <c r="GO333" s="20"/>
      <c r="GP333" s="20"/>
      <c r="GQ333" s="20"/>
      <c r="GR333" s="20"/>
      <c r="GS333" s="20"/>
      <c r="GT333" s="26" t="s">
        <v>276</v>
      </c>
      <c r="GU333" s="20" t="s">
        <v>348</v>
      </c>
      <c r="GV333" s="20"/>
      <c r="GW333" s="20"/>
      <c r="GX333" s="11"/>
      <c r="GY333" s="11"/>
    </row>
    <row r="334" spans="3:207" x14ac:dyDescent="0.3">
      <c r="C334" s="1" t="str">
        <f>TRIM(tblVal[[#This Row],[Category &amp; Name]])</f>
        <v/>
      </c>
      <c r="D334" s="20"/>
      <c r="E334" s="27"/>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20"/>
      <c r="EE334" s="20"/>
      <c r="EF334" s="20"/>
      <c r="EG334" s="20"/>
      <c r="EH334" s="20"/>
      <c r="EI334" s="20"/>
      <c r="EJ334" s="20"/>
      <c r="EK334" s="20"/>
      <c r="EL334" s="20"/>
      <c r="EM334" s="20"/>
      <c r="EN334" s="20"/>
      <c r="EO334" s="20"/>
      <c r="EP334" s="20"/>
      <c r="EQ334" s="20"/>
      <c r="ER334" s="20"/>
      <c r="ES334" s="20"/>
      <c r="ET334" s="20"/>
      <c r="EU334" s="20"/>
      <c r="EV334" s="20"/>
      <c r="EW334" s="20"/>
      <c r="EX334" s="20"/>
      <c r="EY334" s="20"/>
      <c r="EZ334" s="20"/>
      <c r="FA334" s="20"/>
      <c r="FB334" s="20"/>
      <c r="FC334" s="20"/>
      <c r="FD334" s="20"/>
      <c r="FE334" s="20"/>
      <c r="FF334" s="20"/>
      <c r="FG334" s="20"/>
      <c r="FH334" s="20"/>
      <c r="FI334" s="20"/>
      <c r="FJ334" s="20"/>
      <c r="FK334" s="20"/>
      <c r="FL334" s="20"/>
      <c r="FM334" s="20"/>
      <c r="FN334" s="20"/>
      <c r="FO334" s="20"/>
      <c r="FP334" s="20"/>
      <c r="FQ334" s="20"/>
      <c r="FR334" s="20"/>
      <c r="FS334" s="20"/>
      <c r="FT334" s="20"/>
      <c r="FU334" s="20"/>
      <c r="FV334" s="20"/>
      <c r="FW334" s="20"/>
      <c r="FX334" s="20"/>
      <c r="FY334" s="20"/>
      <c r="FZ334" s="20"/>
      <c r="GA334" s="20"/>
      <c r="GB334" s="20"/>
      <c r="GC334" s="20"/>
      <c r="GD334" s="20"/>
      <c r="GE334" s="20"/>
      <c r="GF334" s="20"/>
      <c r="GG334" s="20"/>
      <c r="GH334" s="20"/>
      <c r="GI334" s="20"/>
      <c r="GJ334" s="20"/>
      <c r="GK334" s="20"/>
      <c r="GL334" s="20"/>
      <c r="GM334" s="20"/>
      <c r="GN334" s="20"/>
      <c r="GO334" s="20"/>
      <c r="GP334" s="20"/>
      <c r="GQ334" s="20"/>
      <c r="GR334" s="20"/>
      <c r="GS334" s="20"/>
      <c r="GT334" s="26" t="s">
        <v>277</v>
      </c>
      <c r="GU334" s="20" t="s">
        <v>348</v>
      </c>
      <c r="GV334" s="20"/>
      <c r="GW334" s="20"/>
      <c r="GX334" s="11"/>
      <c r="GY334" s="11"/>
    </row>
    <row r="335" spans="3:207" x14ac:dyDescent="0.3">
      <c r="C335" s="1" t="str">
        <f>TRIM(tblVal[[#This Row],[Category &amp; Name]])</f>
        <v/>
      </c>
      <c r="D335" s="20"/>
      <c r="E335" s="27"/>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20"/>
      <c r="EE335" s="20"/>
      <c r="EF335" s="20"/>
      <c r="EG335" s="20"/>
      <c r="EH335" s="20"/>
      <c r="EI335" s="20"/>
      <c r="EJ335" s="20"/>
      <c r="EK335" s="20"/>
      <c r="EL335" s="20"/>
      <c r="EM335" s="20"/>
      <c r="EN335" s="20"/>
      <c r="EO335" s="20"/>
      <c r="EP335" s="20"/>
      <c r="EQ335" s="20"/>
      <c r="ER335" s="20"/>
      <c r="ES335" s="20"/>
      <c r="ET335" s="20"/>
      <c r="EU335" s="20"/>
      <c r="EV335" s="20"/>
      <c r="EW335" s="20"/>
      <c r="EX335" s="20"/>
      <c r="EY335" s="20"/>
      <c r="EZ335" s="20"/>
      <c r="FA335" s="20"/>
      <c r="FB335" s="20"/>
      <c r="FC335" s="20"/>
      <c r="FD335" s="20"/>
      <c r="FE335" s="20"/>
      <c r="FF335" s="20"/>
      <c r="FG335" s="20"/>
      <c r="FH335" s="20"/>
      <c r="FI335" s="20"/>
      <c r="FJ335" s="20"/>
      <c r="FK335" s="20"/>
      <c r="FL335" s="20"/>
      <c r="FM335" s="20"/>
      <c r="FN335" s="20"/>
      <c r="FO335" s="20"/>
      <c r="FP335" s="20"/>
      <c r="FQ335" s="20"/>
      <c r="FR335" s="20"/>
      <c r="FS335" s="20"/>
      <c r="FT335" s="20"/>
      <c r="FU335" s="20"/>
      <c r="FV335" s="20"/>
      <c r="FW335" s="20"/>
      <c r="FX335" s="20"/>
      <c r="FY335" s="20"/>
      <c r="FZ335" s="20"/>
      <c r="GA335" s="20"/>
      <c r="GB335" s="20"/>
      <c r="GC335" s="20"/>
      <c r="GD335" s="20"/>
      <c r="GE335" s="20"/>
      <c r="GF335" s="20"/>
      <c r="GG335" s="20"/>
      <c r="GH335" s="20"/>
      <c r="GI335" s="20"/>
      <c r="GJ335" s="20"/>
      <c r="GK335" s="20"/>
      <c r="GL335" s="20"/>
      <c r="GM335" s="20"/>
      <c r="GN335" s="20"/>
      <c r="GO335" s="20"/>
      <c r="GP335" s="20"/>
      <c r="GQ335" s="20"/>
      <c r="GR335" s="20"/>
      <c r="GS335" s="20"/>
      <c r="GT335" s="26" t="s">
        <v>278</v>
      </c>
      <c r="GU335" s="20" t="s">
        <v>348</v>
      </c>
      <c r="GV335" s="20"/>
      <c r="GW335" s="20"/>
      <c r="GX335" s="11"/>
      <c r="GY335" s="11"/>
    </row>
    <row r="336" spans="3:207" x14ac:dyDescent="0.3">
      <c r="C336" s="1" t="str">
        <f>TRIM(tblVal[[#This Row],[Category &amp; Name]])</f>
        <v/>
      </c>
      <c r="D336" s="20"/>
      <c r="E336" s="27"/>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c r="DR336" s="20"/>
      <c r="DS336" s="20"/>
      <c r="DT336" s="20"/>
      <c r="DU336" s="20"/>
      <c r="DV336" s="20"/>
      <c r="DW336" s="20"/>
      <c r="DX336" s="20"/>
      <c r="DY336" s="20"/>
      <c r="DZ336" s="20"/>
      <c r="EA336" s="20"/>
      <c r="EB336" s="20"/>
      <c r="EC336" s="20"/>
      <c r="ED336" s="20"/>
      <c r="EE336" s="20"/>
      <c r="EF336" s="20"/>
      <c r="EG336" s="20"/>
      <c r="EH336" s="20"/>
      <c r="EI336" s="20"/>
      <c r="EJ336" s="20"/>
      <c r="EK336" s="20"/>
      <c r="EL336" s="20"/>
      <c r="EM336" s="20"/>
      <c r="EN336" s="20"/>
      <c r="EO336" s="20"/>
      <c r="EP336" s="20"/>
      <c r="EQ336" s="20"/>
      <c r="ER336" s="20"/>
      <c r="ES336" s="20"/>
      <c r="ET336" s="20"/>
      <c r="EU336" s="20"/>
      <c r="EV336" s="20"/>
      <c r="EW336" s="20"/>
      <c r="EX336" s="20"/>
      <c r="EY336" s="20"/>
      <c r="EZ336" s="20"/>
      <c r="FA336" s="20"/>
      <c r="FB336" s="20"/>
      <c r="FC336" s="20"/>
      <c r="FD336" s="20"/>
      <c r="FE336" s="20"/>
      <c r="FF336" s="20"/>
      <c r="FG336" s="20"/>
      <c r="FH336" s="20"/>
      <c r="FI336" s="20"/>
      <c r="FJ336" s="20"/>
      <c r="FK336" s="20"/>
      <c r="FL336" s="20"/>
      <c r="FM336" s="20"/>
      <c r="FN336" s="20"/>
      <c r="FO336" s="20"/>
      <c r="FP336" s="20"/>
      <c r="FQ336" s="20"/>
      <c r="FR336" s="20"/>
      <c r="FS336" s="20"/>
      <c r="FT336" s="20"/>
      <c r="FU336" s="20"/>
      <c r="FV336" s="20"/>
      <c r="FW336" s="20"/>
      <c r="FX336" s="20"/>
      <c r="FY336" s="20"/>
      <c r="FZ336" s="20"/>
      <c r="GA336" s="20"/>
      <c r="GB336" s="20"/>
      <c r="GC336" s="20"/>
      <c r="GD336" s="20"/>
      <c r="GE336" s="20"/>
      <c r="GF336" s="20"/>
      <c r="GG336" s="20"/>
      <c r="GH336" s="20"/>
      <c r="GI336" s="20"/>
      <c r="GJ336" s="20"/>
      <c r="GK336" s="20"/>
      <c r="GL336" s="20"/>
      <c r="GM336" s="20"/>
      <c r="GN336" s="20"/>
      <c r="GO336" s="20"/>
      <c r="GP336" s="20"/>
      <c r="GQ336" s="20"/>
      <c r="GR336" s="20"/>
      <c r="GS336" s="20"/>
      <c r="GT336" s="26" t="s">
        <v>279</v>
      </c>
      <c r="GU336" s="20" t="s">
        <v>348</v>
      </c>
      <c r="GV336" s="20"/>
      <c r="GW336" s="20"/>
      <c r="GX336" s="11"/>
      <c r="GY336" s="11"/>
    </row>
    <row r="337" spans="3:207" x14ac:dyDescent="0.3">
      <c r="C337" s="1" t="str">
        <f>TRIM(tblVal[[#This Row],[Category &amp; Name]])</f>
        <v/>
      </c>
      <c r="D337" s="20"/>
      <c r="E337" s="27"/>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0"/>
      <c r="DL337" s="20"/>
      <c r="DM337" s="20"/>
      <c r="DN337" s="20"/>
      <c r="DO337" s="20"/>
      <c r="DP337" s="20"/>
      <c r="DQ337" s="20"/>
      <c r="DR337" s="20"/>
      <c r="DS337" s="20"/>
      <c r="DT337" s="20"/>
      <c r="DU337" s="20"/>
      <c r="DV337" s="20"/>
      <c r="DW337" s="20"/>
      <c r="DX337" s="20"/>
      <c r="DY337" s="20"/>
      <c r="DZ337" s="20"/>
      <c r="EA337" s="20"/>
      <c r="EB337" s="20"/>
      <c r="EC337" s="20"/>
      <c r="ED337" s="20"/>
      <c r="EE337" s="20"/>
      <c r="EF337" s="20"/>
      <c r="EG337" s="20"/>
      <c r="EH337" s="20"/>
      <c r="EI337" s="20"/>
      <c r="EJ337" s="20"/>
      <c r="EK337" s="20"/>
      <c r="EL337" s="20"/>
      <c r="EM337" s="20"/>
      <c r="EN337" s="20"/>
      <c r="EO337" s="20"/>
      <c r="EP337" s="20"/>
      <c r="EQ337" s="20"/>
      <c r="ER337" s="20"/>
      <c r="ES337" s="20"/>
      <c r="ET337" s="20"/>
      <c r="EU337" s="20"/>
      <c r="EV337" s="20"/>
      <c r="EW337" s="20"/>
      <c r="EX337" s="20"/>
      <c r="EY337" s="20"/>
      <c r="EZ337" s="20"/>
      <c r="FA337" s="20"/>
      <c r="FB337" s="20"/>
      <c r="FC337" s="20"/>
      <c r="FD337" s="20"/>
      <c r="FE337" s="20"/>
      <c r="FF337" s="20"/>
      <c r="FG337" s="20"/>
      <c r="FH337" s="20"/>
      <c r="FI337" s="20"/>
      <c r="FJ337" s="20"/>
      <c r="FK337" s="20"/>
      <c r="FL337" s="20"/>
      <c r="FM337" s="20"/>
      <c r="FN337" s="20"/>
      <c r="FO337" s="20"/>
      <c r="FP337" s="20"/>
      <c r="FQ337" s="20"/>
      <c r="FR337" s="20"/>
      <c r="FS337" s="20"/>
      <c r="FT337" s="20"/>
      <c r="FU337" s="20"/>
      <c r="FV337" s="20"/>
      <c r="FW337" s="20"/>
      <c r="FX337" s="20"/>
      <c r="FY337" s="20"/>
      <c r="FZ337" s="20"/>
      <c r="GA337" s="20"/>
      <c r="GB337" s="20"/>
      <c r="GC337" s="20"/>
      <c r="GD337" s="20"/>
      <c r="GE337" s="20"/>
      <c r="GF337" s="20"/>
      <c r="GG337" s="20"/>
      <c r="GH337" s="20"/>
      <c r="GI337" s="20"/>
      <c r="GJ337" s="20"/>
      <c r="GK337" s="20"/>
      <c r="GL337" s="20"/>
      <c r="GM337" s="20"/>
      <c r="GN337" s="20"/>
      <c r="GO337" s="20"/>
      <c r="GP337" s="20"/>
      <c r="GQ337" s="20"/>
      <c r="GR337" s="20"/>
      <c r="GS337" s="20"/>
      <c r="GT337" s="26" t="s">
        <v>1100</v>
      </c>
      <c r="GU337" s="11" t="s">
        <v>1082</v>
      </c>
      <c r="GV337" s="20"/>
      <c r="GW337" s="20"/>
      <c r="GX337" s="11"/>
      <c r="GY337" s="11"/>
    </row>
    <row r="338" spans="3:207" x14ac:dyDescent="0.3">
      <c r="C338" s="1" t="str">
        <f>TRIM(tblVal[[#This Row],[Category &amp; Name]])</f>
        <v/>
      </c>
      <c r="D338" s="20"/>
      <c r="E338" s="27"/>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c r="DQ338" s="20"/>
      <c r="DR338" s="20"/>
      <c r="DS338" s="20"/>
      <c r="DT338" s="20"/>
      <c r="DU338" s="20"/>
      <c r="DV338" s="20"/>
      <c r="DW338" s="20"/>
      <c r="DX338" s="20"/>
      <c r="DY338" s="20"/>
      <c r="DZ338" s="20"/>
      <c r="EA338" s="20"/>
      <c r="EB338" s="20"/>
      <c r="EC338" s="20"/>
      <c r="ED338" s="20"/>
      <c r="EE338" s="20"/>
      <c r="EF338" s="20"/>
      <c r="EG338" s="20"/>
      <c r="EH338" s="20"/>
      <c r="EI338" s="20"/>
      <c r="EJ338" s="20"/>
      <c r="EK338" s="20"/>
      <c r="EL338" s="20"/>
      <c r="EM338" s="20"/>
      <c r="EN338" s="20"/>
      <c r="EO338" s="20"/>
      <c r="EP338" s="20"/>
      <c r="EQ338" s="20"/>
      <c r="ER338" s="20"/>
      <c r="ES338" s="20"/>
      <c r="ET338" s="20"/>
      <c r="EU338" s="20"/>
      <c r="EV338" s="20"/>
      <c r="EW338" s="20"/>
      <c r="EX338" s="20"/>
      <c r="EY338" s="20"/>
      <c r="EZ338" s="20"/>
      <c r="FA338" s="20"/>
      <c r="FB338" s="20"/>
      <c r="FC338" s="20"/>
      <c r="FD338" s="20"/>
      <c r="FE338" s="20"/>
      <c r="FF338" s="20"/>
      <c r="FG338" s="20"/>
      <c r="FH338" s="20"/>
      <c r="FI338" s="20"/>
      <c r="FJ338" s="20"/>
      <c r="FK338" s="20"/>
      <c r="FL338" s="20"/>
      <c r="FM338" s="20"/>
      <c r="FN338" s="20"/>
      <c r="FO338" s="20"/>
      <c r="FP338" s="20"/>
      <c r="FQ338" s="20"/>
      <c r="FR338" s="20"/>
      <c r="FS338" s="20"/>
      <c r="FT338" s="20"/>
      <c r="FU338" s="20"/>
      <c r="FV338" s="20"/>
      <c r="FW338" s="20"/>
      <c r="FX338" s="20"/>
      <c r="FY338" s="20"/>
      <c r="FZ338" s="20"/>
      <c r="GA338" s="20"/>
      <c r="GB338" s="20"/>
      <c r="GC338" s="20"/>
      <c r="GD338" s="20"/>
      <c r="GE338" s="20"/>
      <c r="GF338" s="20"/>
      <c r="GG338" s="20"/>
      <c r="GH338" s="20"/>
      <c r="GI338" s="20"/>
      <c r="GJ338" s="20"/>
      <c r="GK338" s="20"/>
      <c r="GL338" s="20"/>
      <c r="GM338" s="20"/>
      <c r="GN338" s="20"/>
      <c r="GO338" s="20"/>
      <c r="GP338" s="20"/>
      <c r="GQ338" s="20"/>
      <c r="GR338" s="20"/>
      <c r="GS338" s="20"/>
      <c r="GT338" s="26" t="s">
        <v>280</v>
      </c>
      <c r="GU338" s="20" t="s">
        <v>350</v>
      </c>
      <c r="GV338" s="20"/>
      <c r="GW338" s="20"/>
      <c r="GX338" s="11"/>
      <c r="GY338" s="11"/>
    </row>
    <row r="339" spans="3:207" x14ac:dyDescent="0.3">
      <c r="C339" s="1" t="str">
        <f>TRIM(tblVal[[#This Row],[Category &amp; Name]])</f>
        <v/>
      </c>
      <c r="D339" s="20"/>
      <c r="E339" s="27"/>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c r="DQ339" s="20"/>
      <c r="DR339" s="20"/>
      <c r="DS339" s="20"/>
      <c r="DT339" s="20"/>
      <c r="DU339" s="20"/>
      <c r="DV339" s="20"/>
      <c r="DW339" s="20"/>
      <c r="DX339" s="20"/>
      <c r="DY339" s="20"/>
      <c r="DZ339" s="20"/>
      <c r="EA339" s="20"/>
      <c r="EB339" s="20"/>
      <c r="EC339" s="20"/>
      <c r="ED339" s="20"/>
      <c r="EE339" s="20"/>
      <c r="EF339" s="20"/>
      <c r="EG339" s="20"/>
      <c r="EH339" s="20"/>
      <c r="EI339" s="20"/>
      <c r="EJ339" s="20"/>
      <c r="EK339" s="20"/>
      <c r="EL339" s="20"/>
      <c r="EM339" s="20"/>
      <c r="EN339" s="20"/>
      <c r="EO339" s="20"/>
      <c r="EP339" s="20"/>
      <c r="EQ339" s="20"/>
      <c r="ER339" s="20"/>
      <c r="ES339" s="20"/>
      <c r="ET339" s="20"/>
      <c r="EU339" s="20"/>
      <c r="EV339" s="20"/>
      <c r="EW339" s="20"/>
      <c r="EX339" s="20"/>
      <c r="EY339" s="20"/>
      <c r="EZ339" s="20"/>
      <c r="FA339" s="20"/>
      <c r="FB339" s="20"/>
      <c r="FC339" s="20"/>
      <c r="FD339" s="20"/>
      <c r="FE339" s="20"/>
      <c r="FF339" s="20"/>
      <c r="FG339" s="20"/>
      <c r="FH339" s="20"/>
      <c r="FI339" s="20"/>
      <c r="FJ339" s="20"/>
      <c r="FK339" s="20"/>
      <c r="FL339" s="20"/>
      <c r="FM339" s="20"/>
      <c r="FN339" s="20"/>
      <c r="FO339" s="20"/>
      <c r="FP339" s="20"/>
      <c r="FQ339" s="20"/>
      <c r="FR339" s="20"/>
      <c r="FS339" s="20"/>
      <c r="FT339" s="20"/>
      <c r="FU339" s="20"/>
      <c r="FV339" s="20"/>
      <c r="FW339" s="20"/>
      <c r="FX339" s="20"/>
      <c r="FY339" s="20"/>
      <c r="FZ339" s="20"/>
      <c r="GA339" s="20"/>
      <c r="GB339" s="20"/>
      <c r="GC339" s="20"/>
      <c r="GD339" s="20"/>
      <c r="GE339" s="20"/>
      <c r="GF339" s="20"/>
      <c r="GG339" s="20"/>
      <c r="GH339" s="20"/>
      <c r="GI339" s="20"/>
      <c r="GJ339" s="20"/>
      <c r="GK339" s="20"/>
      <c r="GL339" s="20"/>
      <c r="GM339" s="20"/>
      <c r="GN339" s="20"/>
      <c r="GO339" s="20"/>
      <c r="GP339" s="20"/>
      <c r="GQ339" s="20"/>
      <c r="GR339" s="20"/>
      <c r="GS339" s="20"/>
      <c r="GT339" s="26" t="s">
        <v>281</v>
      </c>
      <c r="GU339" s="20" t="s">
        <v>351</v>
      </c>
      <c r="GV339" s="20"/>
      <c r="GW339" s="20"/>
      <c r="GX339" s="11"/>
      <c r="GY339" s="11"/>
    </row>
    <row r="340" spans="3:207" x14ac:dyDescent="0.3">
      <c r="C340" s="1" t="str">
        <f>TRIM(tblVal[[#This Row],[Category &amp; Name]])</f>
        <v/>
      </c>
      <c r="D340" s="20"/>
      <c r="E340" s="27"/>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20"/>
      <c r="EE340" s="20"/>
      <c r="EF340" s="20"/>
      <c r="EG340" s="20"/>
      <c r="EH340" s="20"/>
      <c r="EI340" s="20"/>
      <c r="EJ340" s="20"/>
      <c r="EK340" s="20"/>
      <c r="EL340" s="20"/>
      <c r="EM340" s="20"/>
      <c r="EN340" s="20"/>
      <c r="EO340" s="20"/>
      <c r="EP340" s="20"/>
      <c r="EQ340" s="20"/>
      <c r="ER340" s="20"/>
      <c r="ES340" s="20"/>
      <c r="ET340" s="20"/>
      <c r="EU340" s="20"/>
      <c r="EV340" s="20"/>
      <c r="EW340" s="20"/>
      <c r="EX340" s="20"/>
      <c r="EY340" s="20"/>
      <c r="EZ340" s="20"/>
      <c r="FA340" s="20"/>
      <c r="FB340" s="20"/>
      <c r="FC340" s="20"/>
      <c r="FD340" s="20"/>
      <c r="FE340" s="20"/>
      <c r="FF340" s="20"/>
      <c r="FG340" s="20"/>
      <c r="FH340" s="20"/>
      <c r="FI340" s="20"/>
      <c r="FJ340" s="20"/>
      <c r="FK340" s="20"/>
      <c r="FL340" s="20"/>
      <c r="FM340" s="20"/>
      <c r="FN340" s="20"/>
      <c r="FO340" s="20"/>
      <c r="FP340" s="20"/>
      <c r="FQ340" s="20"/>
      <c r="FR340" s="20"/>
      <c r="FS340" s="20"/>
      <c r="FT340" s="20"/>
      <c r="FU340" s="20"/>
      <c r="FV340" s="20"/>
      <c r="FW340" s="20"/>
      <c r="FX340" s="20"/>
      <c r="FY340" s="20"/>
      <c r="FZ340" s="20"/>
      <c r="GA340" s="20"/>
      <c r="GB340" s="20"/>
      <c r="GC340" s="20"/>
      <c r="GD340" s="20"/>
      <c r="GE340" s="20"/>
      <c r="GF340" s="20"/>
      <c r="GG340" s="20"/>
      <c r="GH340" s="20"/>
      <c r="GI340" s="20"/>
      <c r="GJ340" s="20"/>
      <c r="GK340" s="20"/>
      <c r="GL340" s="20"/>
      <c r="GM340" s="20"/>
      <c r="GN340" s="20"/>
      <c r="GO340" s="20"/>
      <c r="GP340" s="20"/>
      <c r="GQ340" s="20"/>
      <c r="GR340" s="20"/>
      <c r="GS340" s="20"/>
      <c r="GT340" s="26" t="s">
        <v>282</v>
      </c>
      <c r="GU340" s="20" t="s">
        <v>352</v>
      </c>
      <c r="GV340" s="20"/>
      <c r="GW340" s="20"/>
      <c r="GX340" s="11"/>
      <c r="GY340" s="11"/>
    </row>
    <row r="341" spans="3:207" x14ac:dyDescent="0.3">
      <c r="C341" s="1" t="str">
        <f>TRIM(tblVal[[#This Row],[Category &amp; Name]])</f>
        <v/>
      </c>
      <c r="D341" s="20"/>
      <c r="E341" s="27"/>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c r="DQ341" s="20"/>
      <c r="DR341" s="20"/>
      <c r="DS341" s="20"/>
      <c r="DT341" s="20"/>
      <c r="DU341" s="20"/>
      <c r="DV341" s="20"/>
      <c r="DW341" s="20"/>
      <c r="DX341" s="20"/>
      <c r="DY341" s="20"/>
      <c r="DZ341" s="20"/>
      <c r="EA341" s="20"/>
      <c r="EB341" s="20"/>
      <c r="EC341" s="20"/>
      <c r="ED341" s="20"/>
      <c r="EE341" s="20"/>
      <c r="EF341" s="20"/>
      <c r="EG341" s="20"/>
      <c r="EH341" s="20"/>
      <c r="EI341" s="20"/>
      <c r="EJ341" s="20"/>
      <c r="EK341" s="20"/>
      <c r="EL341" s="20"/>
      <c r="EM341" s="20"/>
      <c r="EN341" s="20"/>
      <c r="EO341" s="20"/>
      <c r="EP341" s="20"/>
      <c r="EQ341" s="20"/>
      <c r="ER341" s="20"/>
      <c r="ES341" s="20"/>
      <c r="ET341" s="20"/>
      <c r="EU341" s="20"/>
      <c r="EV341" s="20"/>
      <c r="EW341" s="20"/>
      <c r="EX341" s="20"/>
      <c r="EY341" s="20"/>
      <c r="EZ341" s="20"/>
      <c r="FA341" s="20"/>
      <c r="FB341" s="20"/>
      <c r="FC341" s="20"/>
      <c r="FD341" s="20"/>
      <c r="FE341" s="20"/>
      <c r="FF341" s="20"/>
      <c r="FG341" s="20"/>
      <c r="FH341" s="20"/>
      <c r="FI341" s="20"/>
      <c r="FJ341" s="20"/>
      <c r="FK341" s="20"/>
      <c r="FL341" s="20"/>
      <c r="FM341" s="20"/>
      <c r="FN341" s="20"/>
      <c r="FO341" s="20"/>
      <c r="FP341" s="20"/>
      <c r="FQ341" s="20"/>
      <c r="FR341" s="20"/>
      <c r="FS341" s="20"/>
      <c r="FT341" s="20"/>
      <c r="FU341" s="20"/>
      <c r="FV341" s="20"/>
      <c r="FW341" s="20"/>
      <c r="FX341" s="20"/>
      <c r="FY341" s="20"/>
      <c r="FZ341" s="20"/>
      <c r="GA341" s="20"/>
      <c r="GB341" s="20"/>
      <c r="GC341" s="20"/>
      <c r="GD341" s="20"/>
      <c r="GE341" s="20"/>
      <c r="GF341" s="20"/>
      <c r="GG341" s="20"/>
      <c r="GH341" s="20"/>
      <c r="GI341" s="20"/>
      <c r="GJ341" s="20"/>
      <c r="GK341" s="20"/>
      <c r="GL341" s="20"/>
      <c r="GM341" s="20"/>
      <c r="GN341" s="20"/>
      <c r="GO341" s="20"/>
      <c r="GP341" s="20"/>
      <c r="GQ341" s="20"/>
      <c r="GR341" s="20"/>
      <c r="GS341" s="20"/>
      <c r="GT341" s="26" t="s">
        <v>283</v>
      </c>
      <c r="GU341" s="20" t="s">
        <v>351</v>
      </c>
      <c r="GV341" s="20"/>
      <c r="GW341" s="20"/>
      <c r="GX341" s="11"/>
      <c r="GY341" s="11"/>
    </row>
    <row r="342" spans="3:207" x14ac:dyDescent="0.3">
      <c r="C342" s="1" t="str">
        <f>TRIM(tblVal[[#This Row],[Category &amp; Name]])</f>
        <v/>
      </c>
      <c r="D342" s="20"/>
      <c r="E342" s="27"/>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c r="DQ342" s="20"/>
      <c r="DR342" s="20"/>
      <c r="DS342" s="20"/>
      <c r="DT342" s="20"/>
      <c r="DU342" s="20"/>
      <c r="DV342" s="20"/>
      <c r="DW342" s="20"/>
      <c r="DX342" s="20"/>
      <c r="DY342" s="20"/>
      <c r="DZ342" s="20"/>
      <c r="EA342" s="20"/>
      <c r="EB342" s="20"/>
      <c r="EC342" s="20"/>
      <c r="ED342" s="20"/>
      <c r="EE342" s="20"/>
      <c r="EF342" s="20"/>
      <c r="EG342" s="20"/>
      <c r="EH342" s="20"/>
      <c r="EI342" s="20"/>
      <c r="EJ342" s="20"/>
      <c r="EK342" s="20"/>
      <c r="EL342" s="20"/>
      <c r="EM342" s="20"/>
      <c r="EN342" s="20"/>
      <c r="EO342" s="20"/>
      <c r="EP342" s="20"/>
      <c r="EQ342" s="20"/>
      <c r="ER342" s="20"/>
      <c r="ES342" s="20"/>
      <c r="ET342" s="20"/>
      <c r="EU342" s="20"/>
      <c r="EV342" s="20"/>
      <c r="EW342" s="20"/>
      <c r="EX342" s="20"/>
      <c r="EY342" s="20"/>
      <c r="EZ342" s="20"/>
      <c r="FA342" s="20"/>
      <c r="FB342" s="20"/>
      <c r="FC342" s="20"/>
      <c r="FD342" s="20"/>
      <c r="FE342" s="20"/>
      <c r="FF342" s="20"/>
      <c r="FG342" s="20"/>
      <c r="FH342" s="20"/>
      <c r="FI342" s="20"/>
      <c r="FJ342" s="20"/>
      <c r="FK342" s="20"/>
      <c r="FL342" s="20"/>
      <c r="FM342" s="20"/>
      <c r="FN342" s="20"/>
      <c r="FO342" s="20"/>
      <c r="FP342" s="20"/>
      <c r="FQ342" s="20"/>
      <c r="FR342" s="20"/>
      <c r="FS342" s="20"/>
      <c r="FT342" s="20"/>
      <c r="FU342" s="20"/>
      <c r="FV342" s="20"/>
      <c r="FW342" s="20"/>
      <c r="FX342" s="20"/>
      <c r="FY342" s="20"/>
      <c r="FZ342" s="20"/>
      <c r="GA342" s="20"/>
      <c r="GB342" s="20"/>
      <c r="GC342" s="20"/>
      <c r="GD342" s="20"/>
      <c r="GE342" s="20"/>
      <c r="GF342" s="20"/>
      <c r="GG342" s="20"/>
      <c r="GH342" s="20"/>
      <c r="GI342" s="20"/>
      <c r="GJ342" s="20"/>
      <c r="GK342" s="20"/>
      <c r="GL342" s="20"/>
      <c r="GM342" s="20"/>
      <c r="GN342" s="20"/>
      <c r="GO342" s="20"/>
      <c r="GP342" s="20"/>
      <c r="GQ342" s="20"/>
      <c r="GR342" s="20"/>
      <c r="GS342" s="20"/>
      <c r="GT342" s="26" t="s">
        <v>284</v>
      </c>
      <c r="GU342" s="20" t="s">
        <v>351</v>
      </c>
      <c r="GV342" s="20"/>
      <c r="GW342" s="20"/>
      <c r="GX342" s="11"/>
      <c r="GY342" s="11"/>
    </row>
    <row r="343" spans="3:207" x14ac:dyDescent="0.3">
      <c r="C343" s="1" t="str">
        <f>TRIM(tblVal[[#This Row],[Category &amp; Name]])</f>
        <v/>
      </c>
      <c r="D343" s="20"/>
      <c r="E343" s="27"/>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20"/>
      <c r="EE343" s="20"/>
      <c r="EF343" s="20"/>
      <c r="EG343" s="20"/>
      <c r="EH343" s="20"/>
      <c r="EI343" s="20"/>
      <c r="EJ343" s="20"/>
      <c r="EK343" s="20"/>
      <c r="EL343" s="20"/>
      <c r="EM343" s="20"/>
      <c r="EN343" s="20"/>
      <c r="EO343" s="20"/>
      <c r="EP343" s="20"/>
      <c r="EQ343" s="20"/>
      <c r="ER343" s="20"/>
      <c r="ES343" s="20"/>
      <c r="ET343" s="20"/>
      <c r="EU343" s="20"/>
      <c r="EV343" s="20"/>
      <c r="EW343" s="20"/>
      <c r="EX343" s="20"/>
      <c r="EY343" s="20"/>
      <c r="EZ343" s="20"/>
      <c r="FA343" s="20"/>
      <c r="FB343" s="20"/>
      <c r="FC343" s="20"/>
      <c r="FD343" s="20"/>
      <c r="FE343" s="20"/>
      <c r="FF343" s="20"/>
      <c r="FG343" s="20"/>
      <c r="FH343" s="20"/>
      <c r="FI343" s="20"/>
      <c r="FJ343" s="20"/>
      <c r="FK343" s="20"/>
      <c r="FL343" s="20"/>
      <c r="FM343" s="20"/>
      <c r="FN343" s="20"/>
      <c r="FO343" s="20"/>
      <c r="FP343" s="20"/>
      <c r="FQ343" s="20"/>
      <c r="FR343" s="20"/>
      <c r="FS343" s="20"/>
      <c r="FT343" s="20"/>
      <c r="FU343" s="20"/>
      <c r="FV343" s="20"/>
      <c r="FW343" s="20"/>
      <c r="FX343" s="20"/>
      <c r="FY343" s="20"/>
      <c r="FZ343" s="20"/>
      <c r="GA343" s="20"/>
      <c r="GB343" s="20"/>
      <c r="GC343" s="20"/>
      <c r="GD343" s="20"/>
      <c r="GE343" s="20"/>
      <c r="GF343" s="20"/>
      <c r="GG343" s="20"/>
      <c r="GH343" s="20"/>
      <c r="GI343" s="20"/>
      <c r="GJ343" s="20"/>
      <c r="GK343" s="20"/>
      <c r="GL343" s="20"/>
      <c r="GM343" s="20"/>
      <c r="GN343" s="20"/>
      <c r="GO343" s="20"/>
      <c r="GP343" s="20"/>
      <c r="GQ343" s="20"/>
      <c r="GR343" s="20"/>
      <c r="GS343" s="20"/>
      <c r="GT343" s="26" t="s">
        <v>285</v>
      </c>
      <c r="GU343" s="20" t="s">
        <v>351</v>
      </c>
      <c r="GV343" s="20"/>
      <c r="GW343" s="20"/>
      <c r="GX343" s="11"/>
      <c r="GY343" s="11"/>
    </row>
    <row r="344" spans="3:207" x14ac:dyDescent="0.3">
      <c r="C344" s="1" t="str">
        <f>TRIM(tblVal[[#This Row],[Category &amp; Name]])</f>
        <v/>
      </c>
      <c r="D344" s="20"/>
      <c r="E344" s="27"/>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0"/>
      <c r="DL344" s="20"/>
      <c r="DM344" s="20"/>
      <c r="DN344" s="20"/>
      <c r="DO344" s="20"/>
      <c r="DP344" s="20"/>
      <c r="DQ344" s="20"/>
      <c r="DR344" s="20"/>
      <c r="DS344" s="20"/>
      <c r="DT344" s="20"/>
      <c r="DU344" s="20"/>
      <c r="DV344" s="20"/>
      <c r="DW344" s="20"/>
      <c r="DX344" s="20"/>
      <c r="DY344" s="20"/>
      <c r="DZ344" s="20"/>
      <c r="EA344" s="20"/>
      <c r="EB344" s="20"/>
      <c r="EC344" s="20"/>
      <c r="ED344" s="20"/>
      <c r="EE344" s="20"/>
      <c r="EF344" s="20"/>
      <c r="EG344" s="20"/>
      <c r="EH344" s="20"/>
      <c r="EI344" s="20"/>
      <c r="EJ344" s="20"/>
      <c r="EK344" s="20"/>
      <c r="EL344" s="20"/>
      <c r="EM344" s="20"/>
      <c r="EN344" s="20"/>
      <c r="EO344" s="20"/>
      <c r="EP344" s="20"/>
      <c r="EQ344" s="20"/>
      <c r="ER344" s="20"/>
      <c r="ES344" s="20"/>
      <c r="ET344" s="20"/>
      <c r="EU344" s="20"/>
      <c r="EV344" s="20"/>
      <c r="EW344" s="20"/>
      <c r="EX344" s="20"/>
      <c r="EY344" s="20"/>
      <c r="EZ344" s="20"/>
      <c r="FA344" s="20"/>
      <c r="FB344" s="20"/>
      <c r="FC344" s="20"/>
      <c r="FD344" s="20"/>
      <c r="FE344" s="20"/>
      <c r="FF344" s="20"/>
      <c r="FG344" s="20"/>
      <c r="FH344" s="20"/>
      <c r="FI344" s="20"/>
      <c r="FJ344" s="20"/>
      <c r="FK344" s="20"/>
      <c r="FL344" s="20"/>
      <c r="FM344" s="20"/>
      <c r="FN344" s="20"/>
      <c r="FO344" s="20"/>
      <c r="FP344" s="20"/>
      <c r="FQ344" s="20"/>
      <c r="FR344" s="20"/>
      <c r="FS344" s="20"/>
      <c r="FT344" s="20"/>
      <c r="FU344" s="20"/>
      <c r="FV344" s="20"/>
      <c r="FW344" s="20"/>
      <c r="FX344" s="20"/>
      <c r="FY344" s="20"/>
      <c r="FZ344" s="20"/>
      <c r="GA344" s="20"/>
      <c r="GB344" s="20"/>
      <c r="GC344" s="20"/>
      <c r="GD344" s="20"/>
      <c r="GE344" s="20"/>
      <c r="GF344" s="20"/>
      <c r="GG344" s="20"/>
      <c r="GH344" s="20"/>
      <c r="GI344" s="20"/>
      <c r="GJ344" s="20"/>
      <c r="GK344" s="20"/>
      <c r="GL344" s="20"/>
      <c r="GM344" s="20"/>
      <c r="GN344" s="20"/>
      <c r="GO344" s="20"/>
      <c r="GP344" s="20"/>
      <c r="GQ344" s="20"/>
      <c r="GR344" s="20"/>
      <c r="GS344" s="20"/>
      <c r="GT344" s="26" t="s">
        <v>1098</v>
      </c>
      <c r="GU344" s="11" t="s">
        <v>1083</v>
      </c>
      <c r="GV344" s="20"/>
      <c r="GW344" s="20"/>
      <c r="GX344" s="11"/>
      <c r="GY344" s="11"/>
    </row>
    <row r="345" spans="3:207" x14ac:dyDescent="0.3">
      <c r="C345" s="1" t="str">
        <f>TRIM(tblVal[[#This Row],[Category &amp; Name]])</f>
        <v/>
      </c>
      <c r="D345" s="20"/>
      <c r="E345" s="27"/>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0"/>
      <c r="DL345" s="20"/>
      <c r="DM345" s="20"/>
      <c r="DN345" s="20"/>
      <c r="DO345" s="20"/>
      <c r="DP345" s="20"/>
      <c r="DQ345" s="20"/>
      <c r="DR345" s="20"/>
      <c r="DS345" s="20"/>
      <c r="DT345" s="20"/>
      <c r="DU345" s="20"/>
      <c r="DV345" s="20"/>
      <c r="DW345" s="20"/>
      <c r="DX345" s="20"/>
      <c r="DY345" s="20"/>
      <c r="DZ345" s="20"/>
      <c r="EA345" s="20"/>
      <c r="EB345" s="20"/>
      <c r="EC345" s="20"/>
      <c r="ED345" s="20"/>
      <c r="EE345" s="20"/>
      <c r="EF345" s="20"/>
      <c r="EG345" s="20"/>
      <c r="EH345" s="20"/>
      <c r="EI345" s="20"/>
      <c r="EJ345" s="20"/>
      <c r="EK345" s="20"/>
      <c r="EL345" s="20"/>
      <c r="EM345" s="20"/>
      <c r="EN345" s="20"/>
      <c r="EO345" s="20"/>
      <c r="EP345" s="20"/>
      <c r="EQ345" s="20"/>
      <c r="ER345" s="20"/>
      <c r="ES345" s="20"/>
      <c r="ET345" s="20"/>
      <c r="EU345" s="20"/>
      <c r="EV345" s="20"/>
      <c r="EW345" s="20"/>
      <c r="EX345" s="20"/>
      <c r="EY345" s="20"/>
      <c r="EZ345" s="20"/>
      <c r="FA345" s="20"/>
      <c r="FB345" s="20"/>
      <c r="FC345" s="20"/>
      <c r="FD345" s="20"/>
      <c r="FE345" s="20"/>
      <c r="FF345" s="20"/>
      <c r="FG345" s="20"/>
      <c r="FH345" s="20"/>
      <c r="FI345" s="20"/>
      <c r="FJ345" s="20"/>
      <c r="FK345" s="20"/>
      <c r="FL345" s="20"/>
      <c r="FM345" s="20"/>
      <c r="FN345" s="20"/>
      <c r="FO345" s="20"/>
      <c r="FP345" s="20"/>
      <c r="FQ345" s="20"/>
      <c r="FR345" s="20"/>
      <c r="FS345" s="20"/>
      <c r="FT345" s="20"/>
      <c r="FU345" s="20"/>
      <c r="FV345" s="20"/>
      <c r="FW345" s="20"/>
      <c r="FX345" s="20"/>
      <c r="FY345" s="20"/>
      <c r="FZ345" s="20"/>
      <c r="GA345" s="20"/>
      <c r="GB345" s="20"/>
      <c r="GC345" s="20"/>
      <c r="GD345" s="20"/>
      <c r="GE345" s="20"/>
      <c r="GF345" s="20"/>
      <c r="GG345" s="20"/>
      <c r="GH345" s="20"/>
      <c r="GI345" s="20"/>
      <c r="GJ345" s="20"/>
      <c r="GK345" s="20"/>
      <c r="GL345" s="20"/>
      <c r="GM345" s="20"/>
      <c r="GN345" s="20"/>
      <c r="GO345" s="20"/>
      <c r="GP345" s="20"/>
      <c r="GQ345" s="20"/>
      <c r="GR345" s="20"/>
      <c r="GS345" s="20"/>
      <c r="GT345" s="26" t="s">
        <v>286</v>
      </c>
      <c r="GU345" s="20" t="s">
        <v>353</v>
      </c>
      <c r="GV345" s="20"/>
      <c r="GW345" s="20"/>
      <c r="GX345" s="11"/>
      <c r="GY345" s="11"/>
    </row>
    <row r="346" spans="3:207" x14ac:dyDescent="0.3">
      <c r="C346" s="1" t="str">
        <f>TRIM(tblVal[[#This Row],[Category &amp; Name]])</f>
        <v/>
      </c>
      <c r="D346" s="20"/>
      <c r="E346" s="27"/>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20"/>
      <c r="EE346" s="20"/>
      <c r="EF346" s="20"/>
      <c r="EG346" s="20"/>
      <c r="EH346" s="20"/>
      <c r="EI346" s="20"/>
      <c r="EJ346" s="20"/>
      <c r="EK346" s="20"/>
      <c r="EL346" s="20"/>
      <c r="EM346" s="20"/>
      <c r="EN346" s="20"/>
      <c r="EO346" s="20"/>
      <c r="EP346" s="20"/>
      <c r="EQ346" s="20"/>
      <c r="ER346" s="20"/>
      <c r="ES346" s="20"/>
      <c r="ET346" s="20"/>
      <c r="EU346" s="20"/>
      <c r="EV346" s="20"/>
      <c r="EW346" s="20"/>
      <c r="EX346" s="20"/>
      <c r="EY346" s="20"/>
      <c r="EZ346" s="20"/>
      <c r="FA346" s="20"/>
      <c r="FB346" s="20"/>
      <c r="FC346" s="20"/>
      <c r="FD346" s="20"/>
      <c r="FE346" s="20"/>
      <c r="FF346" s="20"/>
      <c r="FG346" s="20"/>
      <c r="FH346" s="20"/>
      <c r="FI346" s="20"/>
      <c r="FJ346" s="20"/>
      <c r="FK346" s="20"/>
      <c r="FL346" s="20"/>
      <c r="FM346" s="20"/>
      <c r="FN346" s="20"/>
      <c r="FO346" s="20"/>
      <c r="FP346" s="20"/>
      <c r="FQ346" s="20"/>
      <c r="FR346" s="20"/>
      <c r="FS346" s="20"/>
      <c r="FT346" s="20"/>
      <c r="FU346" s="20"/>
      <c r="FV346" s="20"/>
      <c r="FW346" s="20"/>
      <c r="FX346" s="20"/>
      <c r="FY346" s="20"/>
      <c r="FZ346" s="20"/>
      <c r="GA346" s="20"/>
      <c r="GB346" s="20"/>
      <c r="GC346" s="20"/>
      <c r="GD346" s="20"/>
      <c r="GE346" s="20"/>
      <c r="GF346" s="20"/>
      <c r="GG346" s="20"/>
      <c r="GH346" s="20"/>
      <c r="GI346" s="20"/>
      <c r="GJ346" s="20"/>
      <c r="GK346" s="20"/>
      <c r="GL346" s="20"/>
      <c r="GM346" s="20"/>
      <c r="GN346" s="20"/>
      <c r="GO346" s="20"/>
      <c r="GP346" s="20"/>
      <c r="GQ346" s="20"/>
      <c r="GR346" s="20"/>
      <c r="GS346" s="20"/>
      <c r="GT346" s="26" t="s">
        <v>287</v>
      </c>
      <c r="GU346" s="20" t="s">
        <v>354</v>
      </c>
      <c r="GV346" s="20"/>
      <c r="GW346" s="20"/>
      <c r="GX346" s="11"/>
      <c r="GY346" s="11"/>
    </row>
    <row r="347" spans="3:207" x14ac:dyDescent="0.3">
      <c r="C347" s="1" t="str">
        <f>TRIM(tblVal[[#This Row],[Category &amp; Name]])</f>
        <v/>
      </c>
      <c r="D347" s="20"/>
      <c r="E347" s="27"/>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c r="DN347" s="20"/>
      <c r="DO347" s="20"/>
      <c r="DP347" s="20"/>
      <c r="DQ347" s="20"/>
      <c r="DR347" s="20"/>
      <c r="DS347" s="20"/>
      <c r="DT347" s="20"/>
      <c r="DU347" s="20"/>
      <c r="DV347" s="20"/>
      <c r="DW347" s="20"/>
      <c r="DX347" s="20"/>
      <c r="DY347" s="20"/>
      <c r="DZ347" s="20"/>
      <c r="EA347" s="20"/>
      <c r="EB347" s="20"/>
      <c r="EC347" s="20"/>
      <c r="ED347" s="20"/>
      <c r="EE347" s="20"/>
      <c r="EF347" s="20"/>
      <c r="EG347" s="20"/>
      <c r="EH347" s="20"/>
      <c r="EI347" s="20"/>
      <c r="EJ347" s="20"/>
      <c r="EK347" s="20"/>
      <c r="EL347" s="20"/>
      <c r="EM347" s="20"/>
      <c r="EN347" s="20"/>
      <c r="EO347" s="20"/>
      <c r="EP347" s="20"/>
      <c r="EQ347" s="20"/>
      <c r="ER347" s="20"/>
      <c r="ES347" s="20"/>
      <c r="ET347" s="20"/>
      <c r="EU347" s="20"/>
      <c r="EV347" s="20"/>
      <c r="EW347" s="20"/>
      <c r="EX347" s="20"/>
      <c r="EY347" s="20"/>
      <c r="EZ347" s="20"/>
      <c r="FA347" s="20"/>
      <c r="FB347" s="20"/>
      <c r="FC347" s="20"/>
      <c r="FD347" s="20"/>
      <c r="FE347" s="20"/>
      <c r="FF347" s="20"/>
      <c r="FG347" s="20"/>
      <c r="FH347" s="20"/>
      <c r="FI347" s="20"/>
      <c r="FJ347" s="20"/>
      <c r="FK347" s="20"/>
      <c r="FL347" s="20"/>
      <c r="FM347" s="20"/>
      <c r="FN347" s="20"/>
      <c r="FO347" s="20"/>
      <c r="FP347" s="20"/>
      <c r="FQ347" s="20"/>
      <c r="FR347" s="20"/>
      <c r="FS347" s="20"/>
      <c r="FT347" s="20"/>
      <c r="FU347" s="20"/>
      <c r="FV347" s="20"/>
      <c r="FW347" s="20"/>
      <c r="FX347" s="20"/>
      <c r="FY347" s="20"/>
      <c r="FZ347" s="20"/>
      <c r="GA347" s="20"/>
      <c r="GB347" s="20"/>
      <c r="GC347" s="20"/>
      <c r="GD347" s="20"/>
      <c r="GE347" s="20"/>
      <c r="GF347" s="20"/>
      <c r="GG347" s="20"/>
      <c r="GH347" s="20"/>
      <c r="GI347" s="20"/>
      <c r="GJ347" s="20"/>
      <c r="GK347" s="20"/>
      <c r="GL347" s="20"/>
      <c r="GM347" s="20"/>
      <c r="GN347" s="20"/>
      <c r="GO347" s="20"/>
      <c r="GP347" s="20"/>
      <c r="GQ347" s="20"/>
      <c r="GR347" s="20"/>
      <c r="GS347" s="20"/>
      <c r="GT347" s="26" t="s">
        <v>288</v>
      </c>
      <c r="GU347" s="20" t="s">
        <v>355</v>
      </c>
      <c r="GV347" s="20"/>
      <c r="GW347" s="20"/>
      <c r="GX347" s="11"/>
      <c r="GY347" s="11"/>
    </row>
    <row r="348" spans="3:207" x14ac:dyDescent="0.3">
      <c r="C348" s="1" t="str">
        <f>TRIM(tblVal[[#This Row],[Category &amp; Name]])</f>
        <v/>
      </c>
      <c r="D348" s="20"/>
      <c r="E348" s="27"/>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c r="DK348" s="20"/>
      <c r="DL348" s="20"/>
      <c r="DM348" s="20"/>
      <c r="DN348" s="20"/>
      <c r="DO348" s="20"/>
      <c r="DP348" s="20"/>
      <c r="DQ348" s="20"/>
      <c r="DR348" s="20"/>
      <c r="DS348" s="20"/>
      <c r="DT348" s="20"/>
      <c r="DU348" s="20"/>
      <c r="DV348" s="20"/>
      <c r="DW348" s="20"/>
      <c r="DX348" s="20"/>
      <c r="DY348" s="20"/>
      <c r="DZ348" s="20"/>
      <c r="EA348" s="20"/>
      <c r="EB348" s="20"/>
      <c r="EC348" s="20"/>
      <c r="ED348" s="20"/>
      <c r="EE348" s="20"/>
      <c r="EF348" s="20"/>
      <c r="EG348" s="20"/>
      <c r="EH348" s="20"/>
      <c r="EI348" s="20"/>
      <c r="EJ348" s="20"/>
      <c r="EK348" s="20"/>
      <c r="EL348" s="20"/>
      <c r="EM348" s="20"/>
      <c r="EN348" s="20"/>
      <c r="EO348" s="20"/>
      <c r="EP348" s="20"/>
      <c r="EQ348" s="20"/>
      <c r="ER348" s="20"/>
      <c r="ES348" s="20"/>
      <c r="ET348" s="20"/>
      <c r="EU348" s="20"/>
      <c r="EV348" s="20"/>
      <c r="EW348" s="20"/>
      <c r="EX348" s="20"/>
      <c r="EY348" s="20"/>
      <c r="EZ348" s="20"/>
      <c r="FA348" s="20"/>
      <c r="FB348" s="20"/>
      <c r="FC348" s="20"/>
      <c r="FD348" s="20"/>
      <c r="FE348" s="20"/>
      <c r="FF348" s="20"/>
      <c r="FG348" s="20"/>
      <c r="FH348" s="20"/>
      <c r="FI348" s="20"/>
      <c r="FJ348" s="20"/>
      <c r="FK348" s="20"/>
      <c r="FL348" s="20"/>
      <c r="FM348" s="20"/>
      <c r="FN348" s="20"/>
      <c r="FO348" s="20"/>
      <c r="FP348" s="20"/>
      <c r="FQ348" s="20"/>
      <c r="FR348" s="20"/>
      <c r="FS348" s="20"/>
      <c r="FT348" s="20"/>
      <c r="FU348" s="20"/>
      <c r="FV348" s="20"/>
      <c r="FW348" s="20"/>
      <c r="FX348" s="20"/>
      <c r="FY348" s="20"/>
      <c r="FZ348" s="20"/>
      <c r="GA348" s="20"/>
      <c r="GB348" s="20"/>
      <c r="GC348" s="20"/>
      <c r="GD348" s="20"/>
      <c r="GE348" s="20"/>
      <c r="GF348" s="20"/>
      <c r="GG348" s="20"/>
      <c r="GH348" s="20"/>
      <c r="GI348" s="20"/>
      <c r="GJ348" s="20"/>
      <c r="GK348" s="20"/>
      <c r="GL348" s="20"/>
      <c r="GM348" s="20"/>
      <c r="GN348" s="20"/>
      <c r="GO348" s="20"/>
      <c r="GP348" s="20"/>
      <c r="GQ348" s="20"/>
      <c r="GR348" s="20"/>
      <c r="GS348" s="20"/>
      <c r="GT348" s="26" t="s">
        <v>289</v>
      </c>
      <c r="GU348" s="20" t="s">
        <v>354</v>
      </c>
      <c r="GV348" s="20"/>
      <c r="GW348" s="20"/>
      <c r="GX348" s="11"/>
      <c r="GY348" s="11"/>
    </row>
    <row r="349" spans="3:207" x14ac:dyDescent="0.3">
      <c r="C349" s="1" t="str">
        <f>TRIM(tblVal[[#This Row],[Category &amp; Name]])</f>
        <v/>
      </c>
      <c r="D349" s="20"/>
      <c r="E349" s="27"/>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c r="DK349" s="20"/>
      <c r="DL349" s="20"/>
      <c r="DM349" s="20"/>
      <c r="DN349" s="20"/>
      <c r="DO349" s="20"/>
      <c r="DP349" s="20"/>
      <c r="DQ349" s="20"/>
      <c r="DR349" s="20"/>
      <c r="DS349" s="20"/>
      <c r="DT349" s="20"/>
      <c r="DU349" s="20"/>
      <c r="DV349" s="20"/>
      <c r="DW349" s="20"/>
      <c r="DX349" s="20"/>
      <c r="DY349" s="20"/>
      <c r="DZ349" s="20"/>
      <c r="EA349" s="20"/>
      <c r="EB349" s="20"/>
      <c r="EC349" s="20"/>
      <c r="ED349" s="20"/>
      <c r="EE349" s="20"/>
      <c r="EF349" s="20"/>
      <c r="EG349" s="20"/>
      <c r="EH349" s="20"/>
      <c r="EI349" s="20"/>
      <c r="EJ349" s="20"/>
      <c r="EK349" s="20"/>
      <c r="EL349" s="20"/>
      <c r="EM349" s="20"/>
      <c r="EN349" s="20"/>
      <c r="EO349" s="20"/>
      <c r="EP349" s="20"/>
      <c r="EQ349" s="20"/>
      <c r="ER349" s="20"/>
      <c r="ES349" s="20"/>
      <c r="ET349" s="20"/>
      <c r="EU349" s="20"/>
      <c r="EV349" s="20"/>
      <c r="EW349" s="20"/>
      <c r="EX349" s="20"/>
      <c r="EY349" s="20"/>
      <c r="EZ349" s="20"/>
      <c r="FA349" s="20"/>
      <c r="FB349" s="20"/>
      <c r="FC349" s="20"/>
      <c r="FD349" s="20"/>
      <c r="FE349" s="20"/>
      <c r="FF349" s="20"/>
      <c r="FG349" s="20"/>
      <c r="FH349" s="20"/>
      <c r="FI349" s="20"/>
      <c r="FJ349" s="20"/>
      <c r="FK349" s="20"/>
      <c r="FL349" s="20"/>
      <c r="FM349" s="20"/>
      <c r="FN349" s="20"/>
      <c r="FO349" s="20"/>
      <c r="FP349" s="20"/>
      <c r="FQ349" s="20"/>
      <c r="FR349" s="20"/>
      <c r="FS349" s="20"/>
      <c r="FT349" s="20"/>
      <c r="FU349" s="20"/>
      <c r="FV349" s="20"/>
      <c r="FW349" s="20"/>
      <c r="FX349" s="20"/>
      <c r="FY349" s="20"/>
      <c r="FZ349" s="20"/>
      <c r="GA349" s="20"/>
      <c r="GB349" s="20"/>
      <c r="GC349" s="20"/>
      <c r="GD349" s="20"/>
      <c r="GE349" s="20"/>
      <c r="GF349" s="20"/>
      <c r="GG349" s="20"/>
      <c r="GH349" s="20"/>
      <c r="GI349" s="20"/>
      <c r="GJ349" s="20"/>
      <c r="GK349" s="20"/>
      <c r="GL349" s="20"/>
      <c r="GM349" s="20"/>
      <c r="GN349" s="20"/>
      <c r="GO349" s="20"/>
      <c r="GP349" s="20"/>
      <c r="GQ349" s="20"/>
      <c r="GR349" s="20"/>
      <c r="GS349" s="20"/>
      <c r="GT349" s="26" t="s">
        <v>290</v>
      </c>
      <c r="GU349" s="20" t="s">
        <v>354</v>
      </c>
      <c r="GV349" s="20"/>
      <c r="GW349" s="20"/>
      <c r="GX349" s="11"/>
      <c r="GY349" s="11"/>
    </row>
    <row r="350" spans="3:207" x14ac:dyDescent="0.3">
      <c r="C350" s="1" t="str">
        <f>TRIM(tblVal[[#This Row],[Category &amp; Name]])</f>
        <v/>
      </c>
      <c r="D350" s="20"/>
      <c r="E350" s="27"/>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c r="DR350" s="20"/>
      <c r="DS350" s="20"/>
      <c r="DT350" s="20"/>
      <c r="DU350" s="20"/>
      <c r="DV350" s="20"/>
      <c r="DW350" s="20"/>
      <c r="DX350" s="20"/>
      <c r="DY350" s="20"/>
      <c r="DZ350" s="20"/>
      <c r="EA350" s="20"/>
      <c r="EB350" s="20"/>
      <c r="EC350" s="20"/>
      <c r="ED350" s="20"/>
      <c r="EE350" s="20"/>
      <c r="EF350" s="20"/>
      <c r="EG350" s="20"/>
      <c r="EH350" s="20"/>
      <c r="EI350" s="20"/>
      <c r="EJ350" s="20"/>
      <c r="EK350" s="20"/>
      <c r="EL350" s="20"/>
      <c r="EM350" s="20"/>
      <c r="EN350" s="20"/>
      <c r="EO350" s="20"/>
      <c r="EP350" s="20"/>
      <c r="EQ350" s="20"/>
      <c r="ER350" s="20"/>
      <c r="ES350" s="20"/>
      <c r="ET350" s="20"/>
      <c r="EU350" s="20"/>
      <c r="EV350" s="20"/>
      <c r="EW350" s="20"/>
      <c r="EX350" s="20"/>
      <c r="EY350" s="20"/>
      <c r="EZ350" s="20"/>
      <c r="FA350" s="20"/>
      <c r="FB350" s="20"/>
      <c r="FC350" s="20"/>
      <c r="FD350" s="20"/>
      <c r="FE350" s="20"/>
      <c r="FF350" s="20"/>
      <c r="FG350" s="20"/>
      <c r="FH350" s="20"/>
      <c r="FI350" s="20"/>
      <c r="FJ350" s="20"/>
      <c r="FK350" s="20"/>
      <c r="FL350" s="20"/>
      <c r="FM350" s="20"/>
      <c r="FN350" s="20"/>
      <c r="FO350" s="20"/>
      <c r="FP350" s="20"/>
      <c r="FQ350" s="20"/>
      <c r="FR350" s="20"/>
      <c r="FS350" s="20"/>
      <c r="FT350" s="20"/>
      <c r="FU350" s="20"/>
      <c r="FV350" s="20"/>
      <c r="FW350" s="20"/>
      <c r="FX350" s="20"/>
      <c r="FY350" s="20"/>
      <c r="FZ350" s="20"/>
      <c r="GA350" s="20"/>
      <c r="GB350" s="20"/>
      <c r="GC350" s="20"/>
      <c r="GD350" s="20"/>
      <c r="GE350" s="20"/>
      <c r="GF350" s="20"/>
      <c r="GG350" s="20"/>
      <c r="GH350" s="20"/>
      <c r="GI350" s="20"/>
      <c r="GJ350" s="20"/>
      <c r="GK350" s="20"/>
      <c r="GL350" s="20"/>
      <c r="GM350" s="20"/>
      <c r="GN350" s="20"/>
      <c r="GO350" s="20"/>
      <c r="GP350" s="20"/>
      <c r="GQ350" s="20"/>
      <c r="GR350" s="20"/>
      <c r="GS350" s="20"/>
      <c r="GT350" s="26" t="s">
        <v>291</v>
      </c>
      <c r="GU350" s="20" t="s">
        <v>354</v>
      </c>
      <c r="GV350" s="20"/>
      <c r="GW350" s="20"/>
      <c r="GX350" s="11"/>
      <c r="GY350" s="11"/>
    </row>
    <row r="351" spans="3:207" x14ac:dyDescent="0.3">
      <c r="C351" s="1" t="str">
        <f>TRIM(tblVal[[#This Row],[Category &amp; Name]])</f>
        <v/>
      </c>
      <c r="D351" s="20"/>
      <c r="E351" s="27"/>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c r="DK351" s="20"/>
      <c r="DL351" s="20"/>
      <c r="DM351" s="20"/>
      <c r="DN351" s="20"/>
      <c r="DO351" s="20"/>
      <c r="DP351" s="20"/>
      <c r="DQ351" s="20"/>
      <c r="DR351" s="20"/>
      <c r="DS351" s="20"/>
      <c r="DT351" s="20"/>
      <c r="DU351" s="20"/>
      <c r="DV351" s="20"/>
      <c r="DW351" s="20"/>
      <c r="DX351" s="20"/>
      <c r="DY351" s="20"/>
      <c r="DZ351" s="20"/>
      <c r="EA351" s="20"/>
      <c r="EB351" s="20"/>
      <c r="EC351" s="20"/>
      <c r="ED351" s="20"/>
      <c r="EE351" s="20"/>
      <c r="EF351" s="20"/>
      <c r="EG351" s="20"/>
      <c r="EH351" s="20"/>
      <c r="EI351" s="20"/>
      <c r="EJ351" s="20"/>
      <c r="EK351" s="20"/>
      <c r="EL351" s="20"/>
      <c r="EM351" s="20"/>
      <c r="EN351" s="20"/>
      <c r="EO351" s="20"/>
      <c r="EP351" s="20"/>
      <c r="EQ351" s="20"/>
      <c r="ER351" s="20"/>
      <c r="ES351" s="20"/>
      <c r="ET351" s="20"/>
      <c r="EU351" s="20"/>
      <c r="EV351" s="20"/>
      <c r="EW351" s="20"/>
      <c r="EX351" s="20"/>
      <c r="EY351" s="20"/>
      <c r="EZ351" s="20"/>
      <c r="FA351" s="20"/>
      <c r="FB351" s="20"/>
      <c r="FC351" s="20"/>
      <c r="FD351" s="20"/>
      <c r="FE351" s="20"/>
      <c r="FF351" s="20"/>
      <c r="FG351" s="20"/>
      <c r="FH351" s="20"/>
      <c r="FI351" s="20"/>
      <c r="FJ351" s="20"/>
      <c r="FK351" s="20"/>
      <c r="FL351" s="20"/>
      <c r="FM351" s="20"/>
      <c r="FN351" s="20"/>
      <c r="FO351" s="20"/>
      <c r="FP351" s="20"/>
      <c r="FQ351" s="20"/>
      <c r="FR351" s="20"/>
      <c r="FS351" s="20"/>
      <c r="FT351" s="20"/>
      <c r="FU351" s="20"/>
      <c r="FV351" s="20"/>
      <c r="FW351" s="20"/>
      <c r="FX351" s="20"/>
      <c r="FY351" s="20"/>
      <c r="FZ351" s="20"/>
      <c r="GA351" s="20"/>
      <c r="GB351" s="20"/>
      <c r="GC351" s="20"/>
      <c r="GD351" s="20"/>
      <c r="GE351" s="20"/>
      <c r="GF351" s="20"/>
      <c r="GG351" s="20"/>
      <c r="GH351" s="20"/>
      <c r="GI351" s="20"/>
      <c r="GJ351" s="20"/>
      <c r="GK351" s="20"/>
      <c r="GL351" s="20"/>
      <c r="GM351" s="20"/>
      <c r="GN351" s="20"/>
      <c r="GO351" s="20"/>
      <c r="GP351" s="20"/>
      <c r="GQ351" s="20"/>
      <c r="GR351" s="20"/>
      <c r="GS351" s="20"/>
      <c r="GT351" s="26" t="s">
        <v>292</v>
      </c>
      <c r="GU351" s="20" t="s">
        <v>356</v>
      </c>
      <c r="GV351" s="20"/>
      <c r="GW351" s="20"/>
      <c r="GX351" s="11"/>
      <c r="GY351" s="11"/>
    </row>
    <row r="352" spans="3:207" x14ac:dyDescent="0.3">
      <c r="C352" s="1" t="str">
        <f>TRIM(tblVal[[#This Row],[Category &amp; Name]])</f>
        <v/>
      </c>
      <c r="D352" s="20"/>
      <c r="E352" s="27"/>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c r="DK352" s="20"/>
      <c r="DL352" s="20"/>
      <c r="DM352" s="20"/>
      <c r="DN352" s="20"/>
      <c r="DO352" s="20"/>
      <c r="DP352" s="20"/>
      <c r="DQ352" s="20"/>
      <c r="DR352" s="20"/>
      <c r="DS352" s="20"/>
      <c r="DT352" s="20"/>
      <c r="DU352" s="20"/>
      <c r="DV352" s="20"/>
      <c r="DW352" s="20"/>
      <c r="DX352" s="20"/>
      <c r="DY352" s="20"/>
      <c r="DZ352" s="20"/>
      <c r="EA352" s="20"/>
      <c r="EB352" s="20"/>
      <c r="EC352" s="20"/>
      <c r="ED352" s="20"/>
      <c r="EE352" s="20"/>
      <c r="EF352" s="20"/>
      <c r="EG352" s="20"/>
      <c r="EH352" s="20"/>
      <c r="EI352" s="20"/>
      <c r="EJ352" s="20"/>
      <c r="EK352" s="20"/>
      <c r="EL352" s="20"/>
      <c r="EM352" s="20"/>
      <c r="EN352" s="20"/>
      <c r="EO352" s="20"/>
      <c r="EP352" s="20"/>
      <c r="EQ352" s="20"/>
      <c r="ER352" s="20"/>
      <c r="ES352" s="20"/>
      <c r="ET352" s="20"/>
      <c r="EU352" s="20"/>
      <c r="EV352" s="20"/>
      <c r="EW352" s="20"/>
      <c r="EX352" s="20"/>
      <c r="EY352" s="20"/>
      <c r="EZ352" s="20"/>
      <c r="FA352" s="20"/>
      <c r="FB352" s="20"/>
      <c r="FC352" s="20"/>
      <c r="FD352" s="20"/>
      <c r="FE352" s="20"/>
      <c r="FF352" s="20"/>
      <c r="FG352" s="20"/>
      <c r="FH352" s="20"/>
      <c r="FI352" s="20"/>
      <c r="FJ352" s="20"/>
      <c r="FK352" s="20"/>
      <c r="FL352" s="20"/>
      <c r="FM352" s="20"/>
      <c r="FN352" s="20"/>
      <c r="FO352" s="20"/>
      <c r="FP352" s="20"/>
      <c r="FQ352" s="20"/>
      <c r="FR352" s="20"/>
      <c r="FS352" s="20"/>
      <c r="FT352" s="20"/>
      <c r="FU352" s="20"/>
      <c r="FV352" s="20"/>
      <c r="FW352" s="20"/>
      <c r="FX352" s="20"/>
      <c r="FY352" s="20"/>
      <c r="FZ352" s="20"/>
      <c r="GA352" s="20"/>
      <c r="GB352" s="20"/>
      <c r="GC352" s="20"/>
      <c r="GD352" s="20"/>
      <c r="GE352" s="20"/>
      <c r="GF352" s="20"/>
      <c r="GG352" s="20"/>
      <c r="GH352" s="20"/>
      <c r="GI352" s="20"/>
      <c r="GJ352" s="20"/>
      <c r="GK352" s="20"/>
      <c r="GL352" s="20"/>
      <c r="GM352" s="20"/>
      <c r="GN352" s="20"/>
      <c r="GO352" s="20"/>
      <c r="GP352" s="20"/>
      <c r="GQ352" s="20"/>
      <c r="GR352" s="20"/>
      <c r="GS352" s="20"/>
      <c r="GT352" s="26" t="s">
        <v>293</v>
      </c>
      <c r="GU352" s="20" t="s">
        <v>357</v>
      </c>
      <c r="GV352" s="20"/>
      <c r="GW352" s="20"/>
      <c r="GX352" s="11"/>
      <c r="GY352" s="11"/>
    </row>
    <row r="353" spans="3:207" x14ac:dyDescent="0.3">
      <c r="C353" s="1" t="str">
        <f>TRIM(tblVal[[#This Row],[Category &amp; Name]])</f>
        <v/>
      </c>
      <c r="D353" s="20"/>
      <c r="E353" s="27"/>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c r="DK353" s="20"/>
      <c r="DL353" s="20"/>
      <c r="DM353" s="20"/>
      <c r="DN353" s="20"/>
      <c r="DO353" s="20"/>
      <c r="DP353" s="20"/>
      <c r="DQ353" s="20"/>
      <c r="DR353" s="20"/>
      <c r="DS353" s="20"/>
      <c r="DT353" s="20"/>
      <c r="DU353" s="20"/>
      <c r="DV353" s="20"/>
      <c r="DW353" s="20"/>
      <c r="DX353" s="20"/>
      <c r="DY353" s="20"/>
      <c r="DZ353" s="20"/>
      <c r="EA353" s="20"/>
      <c r="EB353" s="20"/>
      <c r="EC353" s="20"/>
      <c r="ED353" s="20"/>
      <c r="EE353" s="20"/>
      <c r="EF353" s="20"/>
      <c r="EG353" s="20"/>
      <c r="EH353" s="20"/>
      <c r="EI353" s="20"/>
      <c r="EJ353" s="20"/>
      <c r="EK353" s="20"/>
      <c r="EL353" s="20"/>
      <c r="EM353" s="20"/>
      <c r="EN353" s="20"/>
      <c r="EO353" s="20"/>
      <c r="EP353" s="20"/>
      <c r="EQ353" s="20"/>
      <c r="ER353" s="20"/>
      <c r="ES353" s="20"/>
      <c r="ET353" s="20"/>
      <c r="EU353" s="20"/>
      <c r="EV353" s="20"/>
      <c r="EW353" s="20"/>
      <c r="EX353" s="20"/>
      <c r="EY353" s="20"/>
      <c r="EZ353" s="20"/>
      <c r="FA353" s="20"/>
      <c r="FB353" s="20"/>
      <c r="FC353" s="20"/>
      <c r="FD353" s="20"/>
      <c r="FE353" s="20"/>
      <c r="FF353" s="20"/>
      <c r="FG353" s="20"/>
      <c r="FH353" s="20"/>
      <c r="FI353" s="20"/>
      <c r="FJ353" s="20"/>
      <c r="FK353" s="20"/>
      <c r="FL353" s="20"/>
      <c r="FM353" s="20"/>
      <c r="FN353" s="20"/>
      <c r="FO353" s="20"/>
      <c r="FP353" s="20"/>
      <c r="FQ353" s="20"/>
      <c r="FR353" s="20"/>
      <c r="FS353" s="20"/>
      <c r="FT353" s="20"/>
      <c r="FU353" s="20"/>
      <c r="FV353" s="20"/>
      <c r="FW353" s="20"/>
      <c r="FX353" s="20"/>
      <c r="FY353" s="20"/>
      <c r="FZ353" s="20"/>
      <c r="GA353" s="20"/>
      <c r="GB353" s="20"/>
      <c r="GC353" s="20"/>
      <c r="GD353" s="20"/>
      <c r="GE353" s="20"/>
      <c r="GF353" s="20"/>
      <c r="GG353" s="20"/>
      <c r="GH353" s="20"/>
      <c r="GI353" s="20"/>
      <c r="GJ353" s="20"/>
      <c r="GK353" s="20"/>
      <c r="GL353" s="20"/>
      <c r="GM353" s="20"/>
      <c r="GN353" s="20"/>
      <c r="GO353" s="20"/>
      <c r="GP353" s="20"/>
      <c r="GQ353" s="20"/>
      <c r="GR353" s="20"/>
      <c r="GS353" s="20"/>
      <c r="GT353" s="26" t="s">
        <v>294</v>
      </c>
      <c r="GU353" s="20" t="s">
        <v>357</v>
      </c>
      <c r="GV353" s="20"/>
      <c r="GW353" s="20"/>
      <c r="GX353" s="11"/>
      <c r="GY353" s="11"/>
    </row>
    <row r="354" spans="3:207" x14ac:dyDescent="0.3">
      <c r="C354" s="1" t="str">
        <f>TRIM(tblVal[[#This Row],[Category &amp; Name]])</f>
        <v/>
      </c>
      <c r="D354" s="20"/>
      <c r="E354" s="27"/>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c r="DK354" s="20"/>
      <c r="DL354" s="20"/>
      <c r="DM354" s="20"/>
      <c r="DN354" s="20"/>
      <c r="DO354" s="20"/>
      <c r="DP354" s="20"/>
      <c r="DQ354" s="20"/>
      <c r="DR354" s="20"/>
      <c r="DS354" s="20"/>
      <c r="DT354" s="20"/>
      <c r="DU354" s="20"/>
      <c r="DV354" s="20"/>
      <c r="DW354" s="20"/>
      <c r="DX354" s="20"/>
      <c r="DY354" s="20"/>
      <c r="DZ354" s="20"/>
      <c r="EA354" s="20"/>
      <c r="EB354" s="20"/>
      <c r="EC354" s="20"/>
      <c r="ED354" s="20"/>
      <c r="EE354" s="20"/>
      <c r="EF354" s="20"/>
      <c r="EG354" s="20"/>
      <c r="EH354" s="20"/>
      <c r="EI354" s="20"/>
      <c r="EJ354" s="20"/>
      <c r="EK354" s="20"/>
      <c r="EL354" s="20"/>
      <c r="EM354" s="20"/>
      <c r="EN354" s="20"/>
      <c r="EO354" s="20"/>
      <c r="EP354" s="20"/>
      <c r="EQ354" s="20"/>
      <c r="ER354" s="20"/>
      <c r="ES354" s="20"/>
      <c r="ET354" s="20"/>
      <c r="EU354" s="20"/>
      <c r="EV354" s="20"/>
      <c r="EW354" s="20"/>
      <c r="EX354" s="20"/>
      <c r="EY354" s="20"/>
      <c r="EZ354" s="20"/>
      <c r="FA354" s="20"/>
      <c r="FB354" s="20"/>
      <c r="FC354" s="20"/>
      <c r="FD354" s="20"/>
      <c r="FE354" s="20"/>
      <c r="FF354" s="20"/>
      <c r="FG354" s="20"/>
      <c r="FH354" s="20"/>
      <c r="FI354" s="20"/>
      <c r="FJ354" s="20"/>
      <c r="FK354" s="20"/>
      <c r="FL354" s="20"/>
      <c r="FM354" s="20"/>
      <c r="FN354" s="20"/>
      <c r="FO354" s="20"/>
      <c r="FP354" s="20"/>
      <c r="FQ354" s="20"/>
      <c r="FR354" s="20"/>
      <c r="FS354" s="20"/>
      <c r="FT354" s="20"/>
      <c r="FU354" s="20"/>
      <c r="FV354" s="20"/>
      <c r="FW354" s="20"/>
      <c r="FX354" s="20"/>
      <c r="FY354" s="20"/>
      <c r="FZ354" s="20"/>
      <c r="GA354" s="20"/>
      <c r="GB354" s="20"/>
      <c r="GC354" s="20"/>
      <c r="GD354" s="20"/>
      <c r="GE354" s="20"/>
      <c r="GF354" s="20"/>
      <c r="GG354" s="20"/>
      <c r="GH354" s="20"/>
      <c r="GI354" s="20"/>
      <c r="GJ354" s="20"/>
      <c r="GK354" s="20"/>
      <c r="GL354" s="20"/>
      <c r="GM354" s="20"/>
      <c r="GN354" s="20"/>
      <c r="GO354" s="20"/>
      <c r="GP354" s="20"/>
      <c r="GQ354" s="20"/>
      <c r="GR354" s="20"/>
      <c r="GS354" s="20"/>
      <c r="GT354" s="26" t="s">
        <v>295</v>
      </c>
      <c r="GU354" s="20" t="s">
        <v>357</v>
      </c>
      <c r="GV354" s="20"/>
      <c r="GW354" s="20"/>
      <c r="GX354" s="11"/>
      <c r="GY354" s="11"/>
    </row>
    <row r="355" spans="3:207" x14ac:dyDescent="0.3">
      <c r="C355" s="1" t="str">
        <f>TRIM(tblVal[[#This Row],[Category &amp; Name]])</f>
        <v/>
      </c>
      <c r="D355" s="20"/>
      <c r="E355" s="27"/>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c r="DK355" s="20"/>
      <c r="DL355" s="20"/>
      <c r="DM355" s="20"/>
      <c r="DN355" s="20"/>
      <c r="DO355" s="20"/>
      <c r="DP355" s="20"/>
      <c r="DQ355" s="20"/>
      <c r="DR355" s="20"/>
      <c r="DS355" s="20"/>
      <c r="DT355" s="20"/>
      <c r="DU355" s="20"/>
      <c r="DV355" s="20"/>
      <c r="DW355" s="20"/>
      <c r="DX355" s="20"/>
      <c r="DY355" s="20"/>
      <c r="DZ355" s="20"/>
      <c r="EA355" s="20"/>
      <c r="EB355" s="20"/>
      <c r="EC355" s="20"/>
      <c r="ED355" s="20"/>
      <c r="EE355" s="20"/>
      <c r="EF355" s="20"/>
      <c r="EG355" s="20"/>
      <c r="EH355" s="20"/>
      <c r="EI355" s="20"/>
      <c r="EJ355" s="20"/>
      <c r="EK355" s="20"/>
      <c r="EL355" s="20"/>
      <c r="EM355" s="20"/>
      <c r="EN355" s="20"/>
      <c r="EO355" s="20"/>
      <c r="EP355" s="20"/>
      <c r="EQ355" s="20"/>
      <c r="ER355" s="20"/>
      <c r="ES355" s="20"/>
      <c r="ET355" s="20"/>
      <c r="EU355" s="20"/>
      <c r="EV355" s="20"/>
      <c r="EW355" s="20"/>
      <c r="EX355" s="20"/>
      <c r="EY355" s="20"/>
      <c r="EZ355" s="20"/>
      <c r="FA355" s="20"/>
      <c r="FB355" s="20"/>
      <c r="FC355" s="20"/>
      <c r="FD355" s="20"/>
      <c r="FE355" s="20"/>
      <c r="FF355" s="20"/>
      <c r="FG355" s="20"/>
      <c r="FH355" s="20"/>
      <c r="FI355" s="20"/>
      <c r="FJ355" s="20"/>
      <c r="FK355" s="20"/>
      <c r="FL355" s="20"/>
      <c r="FM355" s="20"/>
      <c r="FN355" s="20"/>
      <c r="FO355" s="20"/>
      <c r="FP355" s="20"/>
      <c r="FQ355" s="20"/>
      <c r="FR355" s="20"/>
      <c r="FS355" s="20"/>
      <c r="FT355" s="20"/>
      <c r="FU355" s="20"/>
      <c r="FV355" s="20"/>
      <c r="FW355" s="20"/>
      <c r="FX355" s="20"/>
      <c r="FY355" s="20"/>
      <c r="FZ355" s="20"/>
      <c r="GA355" s="20"/>
      <c r="GB355" s="20"/>
      <c r="GC355" s="20"/>
      <c r="GD355" s="20"/>
      <c r="GE355" s="20"/>
      <c r="GF355" s="20"/>
      <c r="GG355" s="20"/>
      <c r="GH355" s="20"/>
      <c r="GI355" s="20"/>
      <c r="GJ355" s="20"/>
      <c r="GK355" s="20"/>
      <c r="GL355" s="20"/>
      <c r="GM355" s="20"/>
      <c r="GN355" s="20"/>
      <c r="GO355" s="20"/>
      <c r="GP355" s="20"/>
      <c r="GQ355" s="20"/>
      <c r="GR355" s="20"/>
      <c r="GS355" s="20"/>
      <c r="GT355" s="26" t="s">
        <v>296</v>
      </c>
      <c r="GU355" s="20" t="s">
        <v>358</v>
      </c>
      <c r="GV355" s="20"/>
      <c r="GW355" s="20"/>
      <c r="GX355" s="11"/>
      <c r="GY355" s="11"/>
    </row>
    <row r="356" spans="3:207" x14ac:dyDescent="0.3">
      <c r="C356" s="1" t="str">
        <f>TRIM(tblVal[[#This Row],[Category &amp; Name]])</f>
        <v/>
      </c>
      <c r="D356" s="20"/>
      <c r="E356" s="27"/>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c r="DQ356" s="20"/>
      <c r="DR356" s="20"/>
      <c r="DS356" s="20"/>
      <c r="DT356" s="20"/>
      <c r="DU356" s="20"/>
      <c r="DV356" s="20"/>
      <c r="DW356" s="20"/>
      <c r="DX356" s="20"/>
      <c r="DY356" s="20"/>
      <c r="DZ356" s="20"/>
      <c r="EA356" s="20"/>
      <c r="EB356" s="20"/>
      <c r="EC356" s="20"/>
      <c r="ED356" s="20"/>
      <c r="EE356" s="20"/>
      <c r="EF356" s="20"/>
      <c r="EG356" s="20"/>
      <c r="EH356" s="20"/>
      <c r="EI356" s="20"/>
      <c r="EJ356" s="20"/>
      <c r="EK356" s="20"/>
      <c r="EL356" s="20"/>
      <c r="EM356" s="20"/>
      <c r="EN356" s="20"/>
      <c r="EO356" s="20"/>
      <c r="EP356" s="20"/>
      <c r="EQ356" s="20"/>
      <c r="ER356" s="20"/>
      <c r="ES356" s="20"/>
      <c r="ET356" s="20"/>
      <c r="EU356" s="20"/>
      <c r="EV356" s="20"/>
      <c r="EW356" s="20"/>
      <c r="EX356" s="20"/>
      <c r="EY356" s="20"/>
      <c r="EZ356" s="20"/>
      <c r="FA356" s="20"/>
      <c r="FB356" s="20"/>
      <c r="FC356" s="20"/>
      <c r="FD356" s="20"/>
      <c r="FE356" s="20"/>
      <c r="FF356" s="20"/>
      <c r="FG356" s="20"/>
      <c r="FH356" s="20"/>
      <c r="FI356" s="20"/>
      <c r="FJ356" s="20"/>
      <c r="FK356" s="20"/>
      <c r="FL356" s="20"/>
      <c r="FM356" s="20"/>
      <c r="FN356" s="20"/>
      <c r="FO356" s="20"/>
      <c r="FP356" s="20"/>
      <c r="FQ356" s="20"/>
      <c r="FR356" s="20"/>
      <c r="FS356" s="20"/>
      <c r="FT356" s="20"/>
      <c r="FU356" s="20"/>
      <c r="FV356" s="20"/>
      <c r="FW356" s="20"/>
      <c r="FX356" s="20"/>
      <c r="FY356" s="20"/>
      <c r="FZ356" s="20"/>
      <c r="GA356" s="20"/>
      <c r="GB356" s="20"/>
      <c r="GC356" s="20"/>
      <c r="GD356" s="20"/>
      <c r="GE356" s="20"/>
      <c r="GF356" s="20"/>
      <c r="GG356" s="20"/>
      <c r="GH356" s="20"/>
      <c r="GI356" s="20"/>
      <c r="GJ356" s="20"/>
      <c r="GK356" s="20"/>
      <c r="GL356" s="20"/>
      <c r="GM356" s="20"/>
      <c r="GN356" s="20"/>
      <c r="GO356" s="20"/>
      <c r="GP356" s="20"/>
      <c r="GQ356" s="20"/>
      <c r="GR356" s="20"/>
      <c r="GS356" s="20"/>
      <c r="GT356" s="26" t="s">
        <v>297</v>
      </c>
      <c r="GU356" s="20" t="s">
        <v>359</v>
      </c>
      <c r="GV356" s="20"/>
      <c r="GW356" s="20"/>
      <c r="GX356" s="11"/>
      <c r="GY356" s="11"/>
    </row>
    <row r="357" spans="3:207" x14ac:dyDescent="0.3">
      <c r="C357" s="1" t="str">
        <f>TRIM(tblVal[[#This Row],[Category &amp; Name]])</f>
        <v/>
      </c>
      <c r="D357" s="20"/>
      <c r="E357" s="27"/>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c r="DK357" s="20"/>
      <c r="DL357" s="20"/>
      <c r="DM357" s="20"/>
      <c r="DN357" s="20"/>
      <c r="DO357" s="20"/>
      <c r="DP357" s="20"/>
      <c r="DQ357" s="20"/>
      <c r="DR357" s="20"/>
      <c r="DS357" s="20"/>
      <c r="DT357" s="20"/>
      <c r="DU357" s="20"/>
      <c r="DV357" s="20"/>
      <c r="DW357" s="20"/>
      <c r="DX357" s="20"/>
      <c r="DY357" s="20"/>
      <c r="DZ357" s="20"/>
      <c r="EA357" s="20"/>
      <c r="EB357" s="20"/>
      <c r="EC357" s="20"/>
      <c r="ED357" s="20"/>
      <c r="EE357" s="20"/>
      <c r="EF357" s="20"/>
      <c r="EG357" s="20"/>
      <c r="EH357" s="20"/>
      <c r="EI357" s="20"/>
      <c r="EJ357" s="20"/>
      <c r="EK357" s="20"/>
      <c r="EL357" s="20"/>
      <c r="EM357" s="20"/>
      <c r="EN357" s="20"/>
      <c r="EO357" s="20"/>
      <c r="EP357" s="20"/>
      <c r="EQ357" s="20"/>
      <c r="ER357" s="20"/>
      <c r="ES357" s="20"/>
      <c r="ET357" s="20"/>
      <c r="EU357" s="20"/>
      <c r="EV357" s="20"/>
      <c r="EW357" s="20"/>
      <c r="EX357" s="20"/>
      <c r="EY357" s="20"/>
      <c r="EZ357" s="20"/>
      <c r="FA357" s="20"/>
      <c r="FB357" s="20"/>
      <c r="FC357" s="20"/>
      <c r="FD357" s="20"/>
      <c r="FE357" s="20"/>
      <c r="FF357" s="20"/>
      <c r="FG357" s="20"/>
      <c r="FH357" s="20"/>
      <c r="FI357" s="20"/>
      <c r="FJ357" s="20"/>
      <c r="FK357" s="20"/>
      <c r="FL357" s="20"/>
      <c r="FM357" s="20"/>
      <c r="FN357" s="20"/>
      <c r="FO357" s="20"/>
      <c r="FP357" s="20"/>
      <c r="FQ357" s="20"/>
      <c r="FR357" s="20"/>
      <c r="FS357" s="20"/>
      <c r="FT357" s="20"/>
      <c r="FU357" s="20"/>
      <c r="FV357" s="20"/>
      <c r="FW357" s="20"/>
      <c r="FX357" s="20"/>
      <c r="FY357" s="20"/>
      <c r="FZ357" s="20"/>
      <c r="GA357" s="20"/>
      <c r="GB357" s="20"/>
      <c r="GC357" s="20"/>
      <c r="GD357" s="20"/>
      <c r="GE357" s="20"/>
      <c r="GF357" s="20"/>
      <c r="GG357" s="20"/>
      <c r="GH357" s="20"/>
      <c r="GI357" s="20"/>
      <c r="GJ357" s="20"/>
      <c r="GK357" s="20"/>
      <c r="GL357" s="20"/>
      <c r="GM357" s="20"/>
      <c r="GN357" s="20"/>
      <c r="GO357" s="20"/>
      <c r="GP357" s="20"/>
      <c r="GQ357" s="20"/>
      <c r="GR357" s="20"/>
      <c r="GS357" s="20"/>
      <c r="GT357" s="26" t="s">
        <v>298</v>
      </c>
      <c r="GU357" s="20" t="s">
        <v>358</v>
      </c>
      <c r="GV357" s="20"/>
      <c r="GW357" s="20"/>
      <c r="GX357" s="11"/>
      <c r="GY357" s="11"/>
    </row>
    <row r="358" spans="3:207" x14ac:dyDescent="0.3">
      <c r="C358" s="1" t="str">
        <f>TRIM(tblVal[[#This Row],[Category &amp; Name]])</f>
        <v/>
      </c>
      <c r="D358" s="20"/>
      <c r="E358" s="27"/>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c r="DK358" s="20"/>
      <c r="DL358" s="20"/>
      <c r="DM358" s="20"/>
      <c r="DN358" s="20"/>
      <c r="DO358" s="20"/>
      <c r="DP358" s="20"/>
      <c r="DQ358" s="20"/>
      <c r="DR358" s="20"/>
      <c r="DS358" s="20"/>
      <c r="DT358" s="20"/>
      <c r="DU358" s="20"/>
      <c r="DV358" s="20"/>
      <c r="DW358" s="20"/>
      <c r="DX358" s="20"/>
      <c r="DY358" s="20"/>
      <c r="DZ358" s="20"/>
      <c r="EA358" s="20"/>
      <c r="EB358" s="20"/>
      <c r="EC358" s="20"/>
      <c r="ED358" s="20"/>
      <c r="EE358" s="20"/>
      <c r="EF358" s="20"/>
      <c r="EG358" s="20"/>
      <c r="EH358" s="20"/>
      <c r="EI358" s="20"/>
      <c r="EJ358" s="20"/>
      <c r="EK358" s="20"/>
      <c r="EL358" s="20"/>
      <c r="EM358" s="20"/>
      <c r="EN358" s="20"/>
      <c r="EO358" s="20"/>
      <c r="EP358" s="20"/>
      <c r="EQ358" s="20"/>
      <c r="ER358" s="20"/>
      <c r="ES358" s="20"/>
      <c r="ET358" s="20"/>
      <c r="EU358" s="20"/>
      <c r="EV358" s="20"/>
      <c r="EW358" s="20"/>
      <c r="EX358" s="20"/>
      <c r="EY358" s="20"/>
      <c r="EZ358" s="20"/>
      <c r="FA358" s="20"/>
      <c r="FB358" s="20"/>
      <c r="FC358" s="20"/>
      <c r="FD358" s="20"/>
      <c r="FE358" s="20"/>
      <c r="FF358" s="20"/>
      <c r="FG358" s="20"/>
      <c r="FH358" s="20"/>
      <c r="FI358" s="20"/>
      <c r="FJ358" s="20"/>
      <c r="FK358" s="20"/>
      <c r="FL358" s="20"/>
      <c r="FM358" s="20"/>
      <c r="FN358" s="20"/>
      <c r="FO358" s="20"/>
      <c r="FP358" s="20"/>
      <c r="FQ358" s="20"/>
      <c r="FR358" s="20"/>
      <c r="FS358" s="20"/>
      <c r="FT358" s="20"/>
      <c r="FU358" s="20"/>
      <c r="FV358" s="20"/>
      <c r="FW358" s="20"/>
      <c r="FX358" s="20"/>
      <c r="FY358" s="20"/>
      <c r="FZ358" s="20"/>
      <c r="GA358" s="20"/>
      <c r="GB358" s="20"/>
      <c r="GC358" s="20"/>
      <c r="GD358" s="20"/>
      <c r="GE358" s="20"/>
      <c r="GF358" s="20"/>
      <c r="GG358" s="20"/>
      <c r="GH358" s="20"/>
      <c r="GI358" s="20"/>
      <c r="GJ358" s="20"/>
      <c r="GK358" s="20"/>
      <c r="GL358" s="20"/>
      <c r="GM358" s="20"/>
      <c r="GN358" s="20"/>
      <c r="GO358" s="20"/>
      <c r="GP358" s="20"/>
      <c r="GQ358" s="20"/>
      <c r="GR358" s="20"/>
      <c r="GS358" s="20"/>
      <c r="GT358" s="26" t="s">
        <v>299</v>
      </c>
      <c r="GU358" s="20" t="s">
        <v>358</v>
      </c>
      <c r="GV358" s="20"/>
      <c r="GW358" s="20"/>
      <c r="GX358" s="11"/>
      <c r="GY358" s="11"/>
    </row>
    <row r="359" spans="3:207" x14ac:dyDescent="0.3">
      <c r="C359" s="1" t="str">
        <f>TRIM(tblVal[[#This Row],[Category &amp; Name]])</f>
        <v/>
      </c>
      <c r="D359" s="20"/>
      <c r="E359" s="27"/>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c r="DK359" s="20"/>
      <c r="DL359" s="20"/>
      <c r="DM359" s="20"/>
      <c r="DN359" s="20"/>
      <c r="DO359" s="20"/>
      <c r="DP359" s="20"/>
      <c r="DQ359" s="20"/>
      <c r="DR359" s="20"/>
      <c r="DS359" s="20"/>
      <c r="DT359" s="20"/>
      <c r="DU359" s="20"/>
      <c r="DV359" s="20"/>
      <c r="DW359" s="20"/>
      <c r="DX359" s="20"/>
      <c r="DY359" s="20"/>
      <c r="DZ359" s="20"/>
      <c r="EA359" s="20"/>
      <c r="EB359" s="20"/>
      <c r="EC359" s="20"/>
      <c r="ED359" s="20"/>
      <c r="EE359" s="20"/>
      <c r="EF359" s="20"/>
      <c r="EG359" s="20"/>
      <c r="EH359" s="20"/>
      <c r="EI359" s="20"/>
      <c r="EJ359" s="20"/>
      <c r="EK359" s="20"/>
      <c r="EL359" s="20"/>
      <c r="EM359" s="20"/>
      <c r="EN359" s="20"/>
      <c r="EO359" s="20"/>
      <c r="EP359" s="20"/>
      <c r="EQ359" s="20"/>
      <c r="ER359" s="20"/>
      <c r="ES359" s="20"/>
      <c r="ET359" s="20"/>
      <c r="EU359" s="20"/>
      <c r="EV359" s="20"/>
      <c r="EW359" s="20"/>
      <c r="EX359" s="20"/>
      <c r="EY359" s="20"/>
      <c r="EZ359" s="20"/>
      <c r="FA359" s="20"/>
      <c r="FB359" s="20"/>
      <c r="FC359" s="20"/>
      <c r="FD359" s="20"/>
      <c r="FE359" s="20"/>
      <c r="FF359" s="20"/>
      <c r="FG359" s="20"/>
      <c r="FH359" s="20"/>
      <c r="FI359" s="20"/>
      <c r="FJ359" s="20"/>
      <c r="FK359" s="20"/>
      <c r="FL359" s="20"/>
      <c r="FM359" s="20"/>
      <c r="FN359" s="20"/>
      <c r="FO359" s="20"/>
      <c r="FP359" s="20"/>
      <c r="FQ359" s="20"/>
      <c r="FR359" s="20"/>
      <c r="FS359" s="20"/>
      <c r="FT359" s="20"/>
      <c r="FU359" s="20"/>
      <c r="FV359" s="20"/>
      <c r="FW359" s="20"/>
      <c r="FX359" s="20"/>
      <c r="FY359" s="20"/>
      <c r="FZ359" s="20"/>
      <c r="GA359" s="20"/>
      <c r="GB359" s="20"/>
      <c r="GC359" s="20"/>
      <c r="GD359" s="20"/>
      <c r="GE359" s="20"/>
      <c r="GF359" s="20"/>
      <c r="GG359" s="20"/>
      <c r="GH359" s="20"/>
      <c r="GI359" s="20"/>
      <c r="GJ359" s="20"/>
      <c r="GK359" s="20"/>
      <c r="GL359" s="20"/>
      <c r="GM359" s="20"/>
      <c r="GN359" s="20"/>
      <c r="GO359" s="20"/>
      <c r="GP359" s="20"/>
      <c r="GQ359" s="20"/>
      <c r="GR359" s="20"/>
      <c r="GS359" s="20"/>
      <c r="GT359" s="26" t="s">
        <v>300</v>
      </c>
      <c r="GU359" s="20" t="s">
        <v>358</v>
      </c>
      <c r="GV359" s="20"/>
      <c r="GW359" s="20"/>
      <c r="GX359" s="11"/>
      <c r="GY359" s="11"/>
    </row>
    <row r="360" spans="3:207" x14ac:dyDescent="0.3">
      <c r="C360" s="1" t="str">
        <f>TRIM(tblVal[[#This Row],[Category &amp; Name]])</f>
        <v/>
      </c>
      <c r="D360" s="20"/>
      <c r="E360" s="27"/>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c r="DK360" s="20"/>
      <c r="DL360" s="20"/>
      <c r="DM360" s="20"/>
      <c r="DN360" s="20"/>
      <c r="DO360" s="20"/>
      <c r="DP360" s="20"/>
      <c r="DQ360" s="20"/>
      <c r="DR360" s="20"/>
      <c r="DS360" s="20"/>
      <c r="DT360" s="20"/>
      <c r="DU360" s="20"/>
      <c r="DV360" s="20"/>
      <c r="DW360" s="20"/>
      <c r="DX360" s="20"/>
      <c r="DY360" s="20"/>
      <c r="DZ360" s="20"/>
      <c r="EA360" s="20"/>
      <c r="EB360" s="20"/>
      <c r="EC360" s="20"/>
      <c r="ED360" s="20"/>
      <c r="EE360" s="20"/>
      <c r="EF360" s="20"/>
      <c r="EG360" s="20"/>
      <c r="EH360" s="20"/>
      <c r="EI360" s="20"/>
      <c r="EJ360" s="20"/>
      <c r="EK360" s="20"/>
      <c r="EL360" s="20"/>
      <c r="EM360" s="20"/>
      <c r="EN360" s="20"/>
      <c r="EO360" s="20"/>
      <c r="EP360" s="20"/>
      <c r="EQ360" s="20"/>
      <c r="ER360" s="20"/>
      <c r="ES360" s="20"/>
      <c r="ET360" s="20"/>
      <c r="EU360" s="20"/>
      <c r="EV360" s="20"/>
      <c r="EW360" s="20"/>
      <c r="EX360" s="20"/>
      <c r="EY360" s="20"/>
      <c r="EZ360" s="20"/>
      <c r="FA360" s="20"/>
      <c r="FB360" s="20"/>
      <c r="FC360" s="20"/>
      <c r="FD360" s="20"/>
      <c r="FE360" s="20"/>
      <c r="FF360" s="20"/>
      <c r="FG360" s="20"/>
      <c r="FH360" s="20"/>
      <c r="FI360" s="20"/>
      <c r="FJ360" s="20"/>
      <c r="FK360" s="20"/>
      <c r="FL360" s="20"/>
      <c r="FM360" s="20"/>
      <c r="FN360" s="20"/>
      <c r="FO360" s="20"/>
      <c r="FP360" s="20"/>
      <c r="FQ360" s="20"/>
      <c r="FR360" s="20"/>
      <c r="FS360" s="20"/>
      <c r="FT360" s="20"/>
      <c r="FU360" s="20"/>
      <c r="FV360" s="20"/>
      <c r="FW360" s="20"/>
      <c r="FX360" s="20"/>
      <c r="FY360" s="20"/>
      <c r="FZ360" s="20"/>
      <c r="GA360" s="20"/>
      <c r="GB360" s="20"/>
      <c r="GC360" s="20"/>
      <c r="GD360" s="20"/>
      <c r="GE360" s="20"/>
      <c r="GF360" s="20"/>
      <c r="GG360" s="20"/>
      <c r="GH360" s="20"/>
      <c r="GI360" s="20"/>
      <c r="GJ360" s="20"/>
      <c r="GK360" s="20"/>
      <c r="GL360" s="20"/>
      <c r="GM360" s="20"/>
      <c r="GN360" s="20"/>
      <c r="GO360" s="20"/>
      <c r="GP360" s="20"/>
      <c r="GQ360" s="20"/>
      <c r="GR360" s="20"/>
      <c r="GS360" s="20"/>
      <c r="GT360" s="26" t="s">
        <v>1097</v>
      </c>
      <c r="GU360" s="11" t="s">
        <v>302</v>
      </c>
      <c r="GV360" s="20"/>
      <c r="GW360" s="20"/>
      <c r="GX360" s="11"/>
      <c r="GY360" s="11"/>
    </row>
    <row r="361" spans="3:207" x14ac:dyDescent="0.3">
      <c r="C361" s="1" t="str">
        <f>TRIM(tblVal[[#This Row],[Category &amp; Name]])</f>
        <v/>
      </c>
      <c r="D361" s="20"/>
      <c r="E361" s="27"/>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c r="DK361" s="20"/>
      <c r="DL361" s="20"/>
      <c r="DM361" s="20"/>
      <c r="DN361" s="20"/>
      <c r="DO361" s="20"/>
      <c r="DP361" s="20"/>
      <c r="DQ361" s="20"/>
      <c r="DR361" s="20"/>
      <c r="DS361" s="20"/>
      <c r="DT361" s="20"/>
      <c r="DU361" s="20"/>
      <c r="DV361" s="20"/>
      <c r="DW361" s="20"/>
      <c r="DX361" s="20"/>
      <c r="DY361" s="20"/>
      <c r="DZ361" s="20"/>
      <c r="EA361" s="20"/>
      <c r="EB361" s="20"/>
      <c r="EC361" s="20"/>
      <c r="ED361" s="20"/>
      <c r="EE361" s="20"/>
      <c r="EF361" s="20"/>
      <c r="EG361" s="20"/>
      <c r="EH361" s="20"/>
      <c r="EI361" s="20"/>
      <c r="EJ361" s="20"/>
      <c r="EK361" s="20"/>
      <c r="EL361" s="20"/>
      <c r="EM361" s="20"/>
      <c r="EN361" s="20"/>
      <c r="EO361" s="20"/>
      <c r="EP361" s="20"/>
      <c r="EQ361" s="20"/>
      <c r="ER361" s="20"/>
      <c r="ES361" s="20"/>
      <c r="ET361" s="20"/>
      <c r="EU361" s="20"/>
      <c r="EV361" s="20"/>
      <c r="EW361" s="20"/>
      <c r="EX361" s="20"/>
      <c r="EY361" s="20"/>
      <c r="EZ361" s="20"/>
      <c r="FA361" s="20"/>
      <c r="FB361" s="20"/>
      <c r="FC361" s="20"/>
      <c r="FD361" s="20"/>
      <c r="FE361" s="20"/>
      <c r="FF361" s="20"/>
      <c r="FG361" s="20"/>
      <c r="FH361" s="20"/>
      <c r="FI361" s="20"/>
      <c r="FJ361" s="20"/>
      <c r="FK361" s="20"/>
      <c r="FL361" s="20"/>
      <c r="FM361" s="20"/>
      <c r="FN361" s="20"/>
      <c r="FO361" s="20"/>
      <c r="FP361" s="20"/>
      <c r="FQ361" s="20"/>
      <c r="FR361" s="20"/>
      <c r="FS361" s="20"/>
      <c r="FT361" s="20"/>
      <c r="FU361" s="20"/>
      <c r="FV361" s="20"/>
      <c r="FW361" s="20"/>
      <c r="FX361" s="20"/>
      <c r="FY361" s="20"/>
      <c r="FZ361" s="20"/>
      <c r="GA361" s="20"/>
      <c r="GB361" s="20"/>
      <c r="GC361" s="20"/>
      <c r="GD361" s="20"/>
      <c r="GE361" s="20"/>
      <c r="GF361" s="20"/>
      <c r="GG361" s="20"/>
      <c r="GH361" s="20"/>
      <c r="GI361" s="20"/>
      <c r="GJ361" s="20"/>
      <c r="GK361" s="20"/>
      <c r="GL361" s="20"/>
      <c r="GM361" s="20"/>
      <c r="GN361" s="20"/>
      <c r="GO361" s="20"/>
      <c r="GP361" s="20"/>
      <c r="GQ361" s="20"/>
      <c r="GR361" s="20"/>
      <c r="GS361" s="20"/>
      <c r="GT361" s="26" t="s">
        <v>130</v>
      </c>
      <c r="GU361" s="20" t="s">
        <v>301</v>
      </c>
      <c r="GV361" s="20"/>
      <c r="GW361" s="20"/>
      <c r="GX361" s="11"/>
      <c r="GY361" s="11"/>
    </row>
    <row r="362" spans="3:207" x14ac:dyDescent="0.3">
      <c r="C362" s="1" t="str">
        <f>TRIM(tblVal[[#This Row],[Category &amp; Name]])</f>
        <v/>
      </c>
      <c r="D362" s="20"/>
      <c r="E362" s="27"/>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c r="DK362" s="20"/>
      <c r="DL362" s="20"/>
      <c r="DM362" s="20"/>
      <c r="DN362" s="20"/>
      <c r="DO362" s="20"/>
      <c r="DP362" s="20"/>
      <c r="DQ362" s="20"/>
      <c r="DR362" s="20"/>
      <c r="DS362" s="20"/>
      <c r="DT362" s="20"/>
      <c r="DU362" s="20"/>
      <c r="DV362" s="20"/>
      <c r="DW362" s="20"/>
      <c r="DX362" s="20"/>
      <c r="DY362" s="20"/>
      <c r="DZ362" s="20"/>
      <c r="EA362" s="20"/>
      <c r="EB362" s="20"/>
      <c r="EC362" s="20"/>
      <c r="ED362" s="20"/>
      <c r="EE362" s="20"/>
      <c r="EF362" s="20"/>
      <c r="EG362" s="20"/>
      <c r="EH362" s="20"/>
      <c r="EI362" s="20"/>
      <c r="EJ362" s="20"/>
      <c r="EK362" s="20"/>
      <c r="EL362" s="20"/>
      <c r="EM362" s="20"/>
      <c r="EN362" s="20"/>
      <c r="EO362" s="20"/>
      <c r="EP362" s="20"/>
      <c r="EQ362" s="20"/>
      <c r="ER362" s="20"/>
      <c r="ES362" s="20"/>
      <c r="ET362" s="20"/>
      <c r="EU362" s="20"/>
      <c r="EV362" s="20"/>
      <c r="EW362" s="20"/>
      <c r="EX362" s="20"/>
      <c r="EY362" s="20"/>
      <c r="EZ362" s="20"/>
      <c r="FA362" s="20"/>
      <c r="FB362" s="20"/>
      <c r="FC362" s="20"/>
      <c r="FD362" s="20"/>
      <c r="FE362" s="20"/>
      <c r="FF362" s="20"/>
      <c r="FG362" s="20"/>
      <c r="FH362" s="20"/>
      <c r="FI362" s="20"/>
      <c r="FJ362" s="20"/>
      <c r="FK362" s="20"/>
      <c r="FL362" s="20"/>
      <c r="FM362" s="20"/>
      <c r="FN362" s="20"/>
      <c r="FO362" s="20"/>
      <c r="FP362" s="20"/>
      <c r="FQ362" s="20"/>
      <c r="FR362" s="20"/>
      <c r="FS362" s="20"/>
      <c r="FT362" s="20"/>
      <c r="FU362" s="20"/>
      <c r="FV362" s="20"/>
      <c r="FW362" s="20"/>
      <c r="FX362" s="20"/>
      <c r="FY362" s="20"/>
      <c r="FZ362" s="20"/>
      <c r="GA362" s="20"/>
      <c r="GB362" s="20"/>
      <c r="GC362" s="20"/>
      <c r="GD362" s="20"/>
      <c r="GE362" s="20"/>
      <c r="GF362" s="20"/>
      <c r="GG362" s="20"/>
      <c r="GH362" s="20"/>
      <c r="GI362" s="20"/>
      <c r="GJ362" s="20"/>
      <c r="GK362" s="20"/>
      <c r="GL362" s="20"/>
      <c r="GM362" s="20"/>
      <c r="GN362" s="20"/>
      <c r="GO362" s="20"/>
      <c r="GP362" s="20"/>
      <c r="GQ362" s="20"/>
      <c r="GR362" s="20"/>
      <c r="GS362" s="20"/>
      <c r="GT362" s="26" t="s">
        <v>131</v>
      </c>
      <c r="GU362" s="20" t="s">
        <v>301</v>
      </c>
      <c r="GV362" s="20"/>
      <c r="GW362" s="20"/>
      <c r="GX362" s="11"/>
      <c r="GY362" s="11"/>
    </row>
    <row r="363" spans="3:207" x14ac:dyDescent="0.3">
      <c r="C363" s="1" t="str">
        <f>TRIM(tblVal[[#This Row],[Category &amp; Name]])</f>
        <v/>
      </c>
      <c r="D363" s="20"/>
      <c r="E363" s="27"/>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c r="DK363" s="20"/>
      <c r="DL363" s="20"/>
      <c r="DM363" s="20"/>
      <c r="DN363" s="20"/>
      <c r="DO363" s="20"/>
      <c r="DP363" s="20"/>
      <c r="DQ363" s="20"/>
      <c r="DR363" s="20"/>
      <c r="DS363" s="20"/>
      <c r="DT363" s="20"/>
      <c r="DU363" s="20"/>
      <c r="DV363" s="20"/>
      <c r="DW363" s="20"/>
      <c r="DX363" s="20"/>
      <c r="DY363" s="20"/>
      <c r="DZ363" s="20"/>
      <c r="EA363" s="20"/>
      <c r="EB363" s="20"/>
      <c r="EC363" s="20"/>
      <c r="ED363" s="20"/>
      <c r="EE363" s="20"/>
      <c r="EF363" s="20"/>
      <c r="EG363" s="20"/>
      <c r="EH363" s="20"/>
      <c r="EI363" s="20"/>
      <c r="EJ363" s="20"/>
      <c r="EK363" s="20"/>
      <c r="EL363" s="20"/>
      <c r="EM363" s="20"/>
      <c r="EN363" s="20"/>
      <c r="EO363" s="20"/>
      <c r="EP363" s="20"/>
      <c r="EQ363" s="20"/>
      <c r="ER363" s="20"/>
      <c r="ES363" s="20"/>
      <c r="ET363" s="20"/>
      <c r="EU363" s="20"/>
      <c r="EV363" s="20"/>
      <c r="EW363" s="20"/>
      <c r="EX363" s="20"/>
      <c r="EY363" s="20"/>
      <c r="EZ363" s="20"/>
      <c r="FA363" s="20"/>
      <c r="FB363" s="20"/>
      <c r="FC363" s="20"/>
      <c r="FD363" s="20"/>
      <c r="FE363" s="20"/>
      <c r="FF363" s="20"/>
      <c r="FG363" s="20"/>
      <c r="FH363" s="20"/>
      <c r="FI363" s="20"/>
      <c r="FJ363" s="20"/>
      <c r="FK363" s="20"/>
      <c r="FL363" s="20"/>
      <c r="FM363" s="20"/>
      <c r="FN363" s="20"/>
      <c r="FO363" s="20"/>
      <c r="FP363" s="20"/>
      <c r="FQ363" s="20"/>
      <c r="FR363" s="20"/>
      <c r="FS363" s="20"/>
      <c r="FT363" s="20"/>
      <c r="FU363" s="20"/>
      <c r="FV363" s="20"/>
      <c r="FW363" s="20"/>
      <c r="FX363" s="20"/>
      <c r="FY363" s="20"/>
      <c r="FZ363" s="20"/>
      <c r="GA363" s="20"/>
      <c r="GB363" s="20"/>
      <c r="GC363" s="20"/>
      <c r="GD363" s="20"/>
      <c r="GE363" s="20"/>
      <c r="GF363" s="20"/>
      <c r="GG363" s="20"/>
      <c r="GH363" s="20"/>
      <c r="GI363" s="20"/>
      <c r="GJ363" s="20"/>
      <c r="GK363" s="20"/>
      <c r="GL363" s="20"/>
      <c r="GM363" s="20"/>
      <c r="GN363" s="20"/>
      <c r="GO363" s="20"/>
      <c r="GP363" s="20"/>
      <c r="GQ363" s="20"/>
      <c r="GR363" s="20"/>
      <c r="GS363" s="20"/>
      <c r="GT363" s="26" t="s">
        <v>132</v>
      </c>
      <c r="GU363" s="20" t="s">
        <v>301</v>
      </c>
      <c r="GV363" s="20"/>
      <c r="GW363" s="20"/>
      <c r="GX363" s="11"/>
      <c r="GY363" s="11"/>
    </row>
    <row r="364" spans="3:207" x14ac:dyDescent="0.3">
      <c r="C364" s="1" t="str">
        <f>TRIM(tblVal[[#This Row],[Category &amp; Name]])</f>
        <v/>
      </c>
      <c r="D364" s="20"/>
      <c r="E364" s="27"/>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c r="DK364" s="20"/>
      <c r="DL364" s="20"/>
      <c r="DM364" s="20"/>
      <c r="DN364" s="20"/>
      <c r="DO364" s="20"/>
      <c r="DP364" s="20"/>
      <c r="DQ364" s="20"/>
      <c r="DR364" s="20"/>
      <c r="DS364" s="20"/>
      <c r="DT364" s="20"/>
      <c r="DU364" s="20"/>
      <c r="DV364" s="20"/>
      <c r="DW364" s="20"/>
      <c r="DX364" s="20"/>
      <c r="DY364" s="20"/>
      <c r="DZ364" s="20"/>
      <c r="EA364" s="20"/>
      <c r="EB364" s="20"/>
      <c r="EC364" s="20"/>
      <c r="ED364" s="20"/>
      <c r="EE364" s="20"/>
      <c r="EF364" s="20"/>
      <c r="EG364" s="20"/>
      <c r="EH364" s="20"/>
      <c r="EI364" s="20"/>
      <c r="EJ364" s="20"/>
      <c r="EK364" s="20"/>
      <c r="EL364" s="20"/>
      <c r="EM364" s="20"/>
      <c r="EN364" s="20"/>
      <c r="EO364" s="20"/>
      <c r="EP364" s="20"/>
      <c r="EQ364" s="20"/>
      <c r="ER364" s="20"/>
      <c r="ES364" s="20"/>
      <c r="ET364" s="20"/>
      <c r="EU364" s="20"/>
      <c r="EV364" s="20"/>
      <c r="EW364" s="20"/>
      <c r="EX364" s="20"/>
      <c r="EY364" s="20"/>
      <c r="EZ364" s="20"/>
      <c r="FA364" s="20"/>
      <c r="FB364" s="20"/>
      <c r="FC364" s="20"/>
      <c r="FD364" s="20"/>
      <c r="FE364" s="20"/>
      <c r="FF364" s="20"/>
      <c r="FG364" s="20"/>
      <c r="FH364" s="20"/>
      <c r="FI364" s="20"/>
      <c r="FJ364" s="20"/>
      <c r="FK364" s="20"/>
      <c r="FL364" s="20"/>
      <c r="FM364" s="20"/>
      <c r="FN364" s="20"/>
      <c r="FO364" s="20"/>
      <c r="FP364" s="20"/>
      <c r="FQ364" s="20"/>
      <c r="FR364" s="20"/>
      <c r="FS364" s="20"/>
      <c r="FT364" s="20"/>
      <c r="FU364" s="20"/>
      <c r="FV364" s="20"/>
      <c r="FW364" s="20"/>
      <c r="FX364" s="20"/>
      <c r="FY364" s="20"/>
      <c r="FZ364" s="20"/>
      <c r="GA364" s="20"/>
      <c r="GB364" s="20"/>
      <c r="GC364" s="20"/>
      <c r="GD364" s="20"/>
      <c r="GE364" s="20"/>
      <c r="GF364" s="20"/>
      <c r="GG364" s="20"/>
      <c r="GH364" s="20"/>
      <c r="GI364" s="20"/>
      <c r="GJ364" s="20"/>
      <c r="GK364" s="20"/>
      <c r="GL364" s="20"/>
      <c r="GM364" s="20"/>
      <c r="GN364" s="20"/>
      <c r="GO364" s="20"/>
      <c r="GP364" s="20"/>
      <c r="GQ364" s="20"/>
      <c r="GR364" s="20"/>
      <c r="GS364" s="20"/>
      <c r="GT364" s="26" t="s">
        <v>134</v>
      </c>
      <c r="GU364" s="20" t="s">
        <v>303</v>
      </c>
      <c r="GV364" s="20"/>
      <c r="GW364" s="20"/>
      <c r="GX364" s="11"/>
      <c r="GY364" s="11"/>
    </row>
    <row r="365" spans="3:207" x14ac:dyDescent="0.3">
      <c r="C365" s="1" t="str">
        <f>TRIM(tblVal[[#This Row],[Category &amp; Name]])</f>
        <v/>
      </c>
      <c r="D365" s="20"/>
      <c r="E365" s="27"/>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c r="DK365" s="20"/>
      <c r="DL365" s="20"/>
      <c r="DM365" s="20"/>
      <c r="DN365" s="20"/>
      <c r="DO365" s="20"/>
      <c r="DP365" s="20"/>
      <c r="DQ365" s="20"/>
      <c r="DR365" s="20"/>
      <c r="DS365" s="20"/>
      <c r="DT365" s="20"/>
      <c r="DU365" s="20"/>
      <c r="DV365" s="20"/>
      <c r="DW365" s="20"/>
      <c r="DX365" s="20"/>
      <c r="DY365" s="20"/>
      <c r="DZ365" s="20"/>
      <c r="EA365" s="20"/>
      <c r="EB365" s="20"/>
      <c r="EC365" s="20"/>
      <c r="ED365" s="20"/>
      <c r="EE365" s="20"/>
      <c r="EF365" s="20"/>
      <c r="EG365" s="20"/>
      <c r="EH365" s="20"/>
      <c r="EI365" s="20"/>
      <c r="EJ365" s="20"/>
      <c r="EK365" s="20"/>
      <c r="EL365" s="20"/>
      <c r="EM365" s="20"/>
      <c r="EN365" s="20"/>
      <c r="EO365" s="20"/>
      <c r="EP365" s="20"/>
      <c r="EQ365" s="20"/>
      <c r="ER365" s="20"/>
      <c r="ES365" s="20"/>
      <c r="ET365" s="20"/>
      <c r="EU365" s="20"/>
      <c r="EV365" s="20"/>
      <c r="EW365" s="20"/>
      <c r="EX365" s="20"/>
      <c r="EY365" s="20"/>
      <c r="EZ365" s="20"/>
      <c r="FA365" s="20"/>
      <c r="FB365" s="20"/>
      <c r="FC365" s="20"/>
      <c r="FD365" s="20"/>
      <c r="FE365" s="20"/>
      <c r="FF365" s="20"/>
      <c r="FG365" s="20"/>
      <c r="FH365" s="20"/>
      <c r="FI365" s="20"/>
      <c r="FJ365" s="20"/>
      <c r="FK365" s="20"/>
      <c r="FL365" s="20"/>
      <c r="FM365" s="20"/>
      <c r="FN365" s="20"/>
      <c r="FO365" s="20"/>
      <c r="FP365" s="20"/>
      <c r="FQ365" s="20"/>
      <c r="FR365" s="20"/>
      <c r="FS365" s="20"/>
      <c r="FT365" s="20"/>
      <c r="FU365" s="20"/>
      <c r="FV365" s="20"/>
      <c r="FW365" s="20"/>
      <c r="FX365" s="20"/>
      <c r="FY365" s="20"/>
      <c r="FZ365" s="20"/>
      <c r="GA365" s="20"/>
      <c r="GB365" s="20"/>
      <c r="GC365" s="20"/>
      <c r="GD365" s="20"/>
      <c r="GE365" s="20"/>
      <c r="GF365" s="20"/>
      <c r="GG365" s="20"/>
      <c r="GH365" s="20"/>
      <c r="GI365" s="20"/>
      <c r="GJ365" s="20"/>
      <c r="GK365" s="20"/>
      <c r="GL365" s="20"/>
      <c r="GM365" s="20"/>
      <c r="GN365" s="20"/>
      <c r="GO365" s="20"/>
      <c r="GP365" s="20"/>
      <c r="GQ365" s="20"/>
      <c r="GR365" s="20"/>
      <c r="GS365" s="20"/>
      <c r="GT365" s="26" t="s">
        <v>135</v>
      </c>
      <c r="GU365" s="20" t="s">
        <v>304</v>
      </c>
      <c r="GV365" s="20"/>
      <c r="GW365" s="20"/>
      <c r="GX365" s="11"/>
      <c r="GY365" s="11"/>
    </row>
    <row r="366" spans="3:207" x14ac:dyDescent="0.3">
      <c r="C366" s="1" t="str">
        <f>TRIM(tblVal[[#This Row],[Category &amp; Name]])</f>
        <v/>
      </c>
      <c r="D366" s="20"/>
      <c r="E366" s="27"/>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c r="DQ366" s="20"/>
      <c r="DR366" s="20"/>
      <c r="DS366" s="20"/>
      <c r="DT366" s="20"/>
      <c r="DU366" s="20"/>
      <c r="DV366" s="20"/>
      <c r="DW366" s="20"/>
      <c r="DX366" s="20"/>
      <c r="DY366" s="20"/>
      <c r="DZ366" s="20"/>
      <c r="EA366" s="20"/>
      <c r="EB366" s="20"/>
      <c r="EC366" s="20"/>
      <c r="ED366" s="20"/>
      <c r="EE366" s="20"/>
      <c r="EF366" s="20"/>
      <c r="EG366" s="20"/>
      <c r="EH366" s="20"/>
      <c r="EI366" s="20"/>
      <c r="EJ366" s="20"/>
      <c r="EK366" s="20"/>
      <c r="EL366" s="20"/>
      <c r="EM366" s="20"/>
      <c r="EN366" s="20"/>
      <c r="EO366" s="20"/>
      <c r="EP366" s="20"/>
      <c r="EQ366" s="20"/>
      <c r="ER366" s="20"/>
      <c r="ES366" s="20"/>
      <c r="ET366" s="20"/>
      <c r="EU366" s="20"/>
      <c r="EV366" s="20"/>
      <c r="EW366" s="20"/>
      <c r="EX366" s="20"/>
      <c r="EY366" s="20"/>
      <c r="EZ366" s="20"/>
      <c r="FA366" s="20"/>
      <c r="FB366" s="20"/>
      <c r="FC366" s="20"/>
      <c r="FD366" s="20"/>
      <c r="FE366" s="20"/>
      <c r="FF366" s="20"/>
      <c r="FG366" s="20"/>
      <c r="FH366" s="20"/>
      <c r="FI366" s="20"/>
      <c r="FJ366" s="20"/>
      <c r="FK366" s="20"/>
      <c r="FL366" s="20"/>
      <c r="FM366" s="20"/>
      <c r="FN366" s="20"/>
      <c r="FO366" s="20"/>
      <c r="FP366" s="20"/>
      <c r="FQ366" s="20"/>
      <c r="FR366" s="20"/>
      <c r="FS366" s="20"/>
      <c r="FT366" s="20"/>
      <c r="FU366" s="20"/>
      <c r="FV366" s="20"/>
      <c r="FW366" s="20"/>
      <c r="FX366" s="20"/>
      <c r="FY366" s="20"/>
      <c r="FZ366" s="20"/>
      <c r="GA366" s="20"/>
      <c r="GB366" s="20"/>
      <c r="GC366" s="20"/>
      <c r="GD366" s="20"/>
      <c r="GE366" s="20"/>
      <c r="GF366" s="20"/>
      <c r="GG366" s="20"/>
      <c r="GH366" s="20"/>
      <c r="GI366" s="20"/>
      <c r="GJ366" s="20"/>
      <c r="GK366" s="20"/>
      <c r="GL366" s="20"/>
      <c r="GM366" s="20"/>
      <c r="GN366" s="20"/>
      <c r="GO366" s="20"/>
      <c r="GP366" s="20"/>
      <c r="GQ366" s="20"/>
      <c r="GR366" s="20"/>
      <c r="GS366" s="20"/>
      <c r="GT366" s="26" t="s">
        <v>136</v>
      </c>
      <c r="GU366" s="20" t="s">
        <v>304</v>
      </c>
      <c r="GV366" s="20"/>
      <c r="GW366" s="20"/>
      <c r="GX366" s="11"/>
      <c r="GY366" s="11"/>
    </row>
    <row r="367" spans="3:207" x14ac:dyDescent="0.3">
      <c r="C367" s="1" t="str">
        <f>TRIM(tblVal[[#This Row],[Category &amp; Name]])</f>
        <v/>
      </c>
      <c r="D367" s="20"/>
      <c r="E367" s="27"/>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c r="DK367" s="20"/>
      <c r="DL367" s="20"/>
      <c r="DM367" s="20"/>
      <c r="DN367" s="20"/>
      <c r="DO367" s="20"/>
      <c r="DP367" s="20"/>
      <c r="DQ367" s="20"/>
      <c r="DR367" s="20"/>
      <c r="DS367" s="20"/>
      <c r="DT367" s="20"/>
      <c r="DU367" s="20"/>
      <c r="DV367" s="20"/>
      <c r="DW367" s="20"/>
      <c r="DX367" s="20"/>
      <c r="DY367" s="20"/>
      <c r="DZ367" s="20"/>
      <c r="EA367" s="20"/>
      <c r="EB367" s="20"/>
      <c r="EC367" s="20"/>
      <c r="ED367" s="20"/>
      <c r="EE367" s="20"/>
      <c r="EF367" s="20"/>
      <c r="EG367" s="20"/>
      <c r="EH367" s="20"/>
      <c r="EI367" s="20"/>
      <c r="EJ367" s="20"/>
      <c r="EK367" s="20"/>
      <c r="EL367" s="20"/>
      <c r="EM367" s="20"/>
      <c r="EN367" s="20"/>
      <c r="EO367" s="20"/>
      <c r="EP367" s="20"/>
      <c r="EQ367" s="20"/>
      <c r="ER367" s="20"/>
      <c r="ES367" s="20"/>
      <c r="ET367" s="20"/>
      <c r="EU367" s="20"/>
      <c r="EV367" s="20"/>
      <c r="EW367" s="20"/>
      <c r="EX367" s="20"/>
      <c r="EY367" s="20"/>
      <c r="EZ367" s="20"/>
      <c r="FA367" s="20"/>
      <c r="FB367" s="20"/>
      <c r="FC367" s="20"/>
      <c r="FD367" s="20"/>
      <c r="FE367" s="20"/>
      <c r="FF367" s="20"/>
      <c r="FG367" s="20"/>
      <c r="FH367" s="20"/>
      <c r="FI367" s="20"/>
      <c r="FJ367" s="20"/>
      <c r="FK367" s="20"/>
      <c r="FL367" s="20"/>
      <c r="FM367" s="20"/>
      <c r="FN367" s="20"/>
      <c r="FO367" s="20"/>
      <c r="FP367" s="20"/>
      <c r="FQ367" s="20"/>
      <c r="FR367" s="20"/>
      <c r="FS367" s="20"/>
      <c r="FT367" s="20"/>
      <c r="FU367" s="20"/>
      <c r="FV367" s="20"/>
      <c r="FW367" s="20"/>
      <c r="FX367" s="20"/>
      <c r="FY367" s="20"/>
      <c r="FZ367" s="20"/>
      <c r="GA367" s="20"/>
      <c r="GB367" s="20"/>
      <c r="GC367" s="20"/>
      <c r="GD367" s="20"/>
      <c r="GE367" s="20"/>
      <c r="GF367" s="20"/>
      <c r="GG367" s="20"/>
      <c r="GH367" s="20"/>
      <c r="GI367" s="20"/>
      <c r="GJ367" s="20"/>
      <c r="GK367" s="20"/>
      <c r="GL367" s="20"/>
      <c r="GM367" s="20"/>
      <c r="GN367" s="20"/>
      <c r="GO367" s="20"/>
      <c r="GP367" s="20"/>
      <c r="GQ367" s="20"/>
      <c r="GR367" s="20"/>
      <c r="GS367" s="20"/>
      <c r="GT367" s="26" t="s">
        <v>137</v>
      </c>
      <c r="GU367" s="20" t="s">
        <v>304</v>
      </c>
      <c r="GV367" s="20"/>
      <c r="GW367" s="20"/>
      <c r="GX367" s="11"/>
      <c r="GY367" s="11"/>
    </row>
    <row r="368" spans="3:207" x14ac:dyDescent="0.3">
      <c r="C368" s="1" t="str">
        <f>TRIM(tblVal[[#This Row],[Category &amp; Name]])</f>
        <v/>
      </c>
      <c r="D368" s="20"/>
      <c r="E368" s="27"/>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c r="DK368" s="20"/>
      <c r="DL368" s="20"/>
      <c r="DM368" s="20"/>
      <c r="DN368" s="20"/>
      <c r="DO368" s="20"/>
      <c r="DP368" s="20"/>
      <c r="DQ368" s="20"/>
      <c r="DR368" s="20"/>
      <c r="DS368" s="20"/>
      <c r="DT368" s="20"/>
      <c r="DU368" s="20"/>
      <c r="DV368" s="20"/>
      <c r="DW368" s="20"/>
      <c r="DX368" s="20"/>
      <c r="DY368" s="20"/>
      <c r="DZ368" s="20"/>
      <c r="EA368" s="20"/>
      <c r="EB368" s="20"/>
      <c r="EC368" s="20"/>
      <c r="ED368" s="20"/>
      <c r="EE368" s="20"/>
      <c r="EF368" s="20"/>
      <c r="EG368" s="20"/>
      <c r="EH368" s="20"/>
      <c r="EI368" s="20"/>
      <c r="EJ368" s="20"/>
      <c r="EK368" s="20"/>
      <c r="EL368" s="20"/>
      <c r="EM368" s="20"/>
      <c r="EN368" s="20"/>
      <c r="EO368" s="20"/>
      <c r="EP368" s="20"/>
      <c r="EQ368" s="20"/>
      <c r="ER368" s="20"/>
      <c r="ES368" s="20"/>
      <c r="ET368" s="20"/>
      <c r="EU368" s="20"/>
      <c r="EV368" s="20"/>
      <c r="EW368" s="20"/>
      <c r="EX368" s="20"/>
      <c r="EY368" s="20"/>
      <c r="EZ368" s="20"/>
      <c r="FA368" s="20"/>
      <c r="FB368" s="20"/>
      <c r="FC368" s="20"/>
      <c r="FD368" s="20"/>
      <c r="FE368" s="20"/>
      <c r="FF368" s="20"/>
      <c r="FG368" s="20"/>
      <c r="FH368" s="20"/>
      <c r="FI368" s="20"/>
      <c r="FJ368" s="20"/>
      <c r="FK368" s="20"/>
      <c r="FL368" s="20"/>
      <c r="FM368" s="20"/>
      <c r="FN368" s="20"/>
      <c r="FO368" s="20"/>
      <c r="FP368" s="20"/>
      <c r="FQ368" s="20"/>
      <c r="FR368" s="20"/>
      <c r="FS368" s="20"/>
      <c r="FT368" s="20"/>
      <c r="FU368" s="20"/>
      <c r="FV368" s="20"/>
      <c r="FW368" s="20"/>
      <c r="FX368" s="20"/>
      <c r="FY368" s="20"/>
      <c r="FZ368" s="20"/>
      <c r="GA368" s="20"/>
      <c r="GB368" s="20"/>
      <c r="GC368" s="20"/>
      <c r="GD368" s="20"/>
      <c r="GE368" s="20"/>
      <c r="GF368" s="20"/>
      <c r="GG368" s="20"/>
      <c r="GH368" s="20"/>
      <c r="GI368" s="20"/>
      <c r="GJ368" s="20"/>
      <c r="GK368" s="20"/>
      <c r="GL368" s="20"/>
      <c r="GM368" s="20"/>
      <c r="GN368" s="20"/>
      <c r="GO368" s="20"/>
      <c r="GP368" s="20"/>
      <c r="GQ368" s="20"/>
      <c r="GR368" s="20"/>
      <c r="GS368" s="20"/>
      <c r="GT368" s="26" t="s">
        <v>138</v>
      </c>
      <c r="GU368" s="20" t="s">
        <v>305</v>
      </c>
      <c r="GV368" s="20"/>
      <c r="GW368" s="20"/>
      <c r="GX368" s="11"/>
      <c r="GY368" s="11"/>
    </row>
    <row r="369" spans="3:207" x14ac:dyDescent="0.3">
      <c r="C369" s="1" t="str">
        <f>TRIM(tblVal[[#This Row],[Category &amp; Name]])</f>
        <v/>
      </c>
      <c r="D369" s="20"/>
      <c r="E369" s="27"/>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c r="DK369" s="20"/>
      <c r="DL369" s="20"/>
      <c r="DM369" s="20"/>
      <c r="DN369" s="20"/>
      <c r="DO369" s="20"/>
      <c r="DP369" s="20"/>
      <c r="DQ369" s="20"/>
      <c r="DR369" s="20"/>
      <c r="DS369" s="20"/>
      <c r="DT369" s="20"/>
      <c r="DU369" s="20"/>
      <c r="DV369" s="20"/>
      <c r="DW369" s="20"/>
      <c r="DX369" s="20"/>
      <c r="DY369" s="20"/>
      <c r="DZ369" s="20"/>
      <c r="EA369" s="20"/>
      <c r="EB369" s="20"/>
      <c r="EC369" s="20"/>
      <c r="ED369" s="20"/>
      <c r="EE369" s="20"/>
      <c r="EF369" s="20"/>
      <c r="EG369" s="20"/>
      <c r="EH369" s="20"/>
      <c r="EI369" s="20"/>
      <c r="EJ369" s="20"/>
      <c r="EK369" s="20"/>
      <c r="EL369" s="20"/>
      <c r="EM369" s="20"/>
      <c r="EN369" s="20"/>
      <c r="EO369" s="20"/>
      <c r="EP369" s="20"/>
      <c r="EQ369" s="20"/>
      <c r="ER369" s="20"/>
      <c r="ES369" s="20"/>
      <c r="ET369" s="20"/>
      <c r="EU369" s="20"/>
      <c r="EV369" s="20"/>
      <c r="EW369" s="20"/>
      <c r="EX369" s="20"/>
      <c r="EY369" s="20"/>
      <c r="EZ369" s="20"/>
      <c r="FA369" s="20"/>
      <c r="FB369" s="20"/>
      <c r="FC369" s="20"/>
      <c r="FD369" s="20"/>
      <c r="FE369" s="20"/>
      <c r="FF369" s="20"/>
      <c r="FG369" s="20"/>
      <c r="FH369" s="20"/>
      <c r="FI369" s="20"/>
      <c r="FJ369" s="20"/>
      <c r="FK369" s="20"/>
      <c r="FL369" s="20"/>
      <c r="FM369" s="20"/>
      <c r="FN369" s="20"/>
      <c r="FO369" s="20"/>
      <c r="FP369" s="20"/>
      <c r="FQ369" s="20"/>
      <c r="FR369" s="20"/>
      <c r="FS369" s="20"/>
      <c r="FT369" s="20"/>
      <c r="FU369" s="20"/>
      <c r="FV369" s="20"/>
      <c r="FW369" s="20"/>
      <c r="FX369" s="20"/>
      <c r="FY369" s="20"/>
      <c r="FZ369" s="20"/>
      <c r="GA369" s="20"/>
      <c r="GB369" s="20"/>
      <c r="GC369" s="20"/>
      <c r="GD369" s="20"/>
      <c r="GE369" s="20"/>
      <c r="GF369" s="20"/>
      <c r="GG369" s="20"/>
      <c r="GH369" s="20"/>
      <c r="GI369" s="20"/>
      <c r="GJ369" s="20"/>
      <c r="GK369" s="20"/>
      <c r="GL369" s="20"/>
      <c r="GM369" s="20"/>
      <c r="GN369" s="20"/>
      <c r="GO369" s="20"/>
      <c r="GP369" s="20"/>
      <c r="GQ369" s="20"/>
      <c r="GR369" s="20"/>
      <c r="GS369" s="20"/>
      <c r="GT369" s="26" t="s">
        <v>139</v>
      </c>
      <c r="GU369" s="20" t="s">
        <v>306</v>
      </c>
      <c r="GV369" s="20"/>
      <c r="GW369" s="20"/>
      <c r="GX369" s="11"/>
      <c r="GY369" s="11"/>
    </row>
    <row r="370" spans="3:207" x14ac:dyDescent="0.3">
      <c r="C370" s="1" t="str">
        <f>TRIM(tblVal[[#This Row],[Category &amp; Name]])</f>
        <v/>
      </c>
      <c r="D370" s="20"/>
      <c r="E370" s="27"/>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20"/>
      <c r="DI370" s="20"/>
      <c r="DJ370" s="20"/>
      <c r="DK370" s="20"/>
      <c r="DL370" s="20"/>
      <c r="DM370" s="20"/>
      <c r="DN370" s="20"/>
      <c r="DO370" s="20"/>
      <c r="DP370" s="20"/>
      <c r="DQ370" s="20"/>
      <c r="DR370" s="20"/>
      <c r="DS370" s="20"/>
      <c r="DT370" s="20"/>
      <c r="DU370" s="20"/>
      <c r="DV370" s="20"/>
      <c r="DW370" s="20"/>
      <c r="DX370" s="20"/>
      <c r="DY370" s="20"/>
      <c r="DZ370" s="20"/>
      <c r="EA370" s="20"/>
      <c r="EB370" s="20"/>
      <c r="EC370" s="20"/>
      <c r="ED370" s="20"/>
      <c r="EE370" s="20"/>
      <c r="EF370" s="20"/>
      <c r="EG370" s="20"/>
      <c r="EH370" s="20"/>
      <c r="EI370" s="20"/>
      <c r="EJ370" s="20"/>
      <c r="EK370" s="20"/>
      <c r="EL370" s="20"/>
      <c r="EM370" s="20"/>
      <c r="EN370" s="20"/>
      <c r="EO370" s="20"/>
      <c r="EP370" s="20"/>
      <c r="EQ370" s="20"/>
      <c r="ER370" s="20"/>
      <c r="ES370" s="20"/>
      <c r="ET370" s="20"/>
      <c r="EU370" s="20"/>
      <c r="EV370" s="20"/>
      <c r="EW370" s="20"/>
      <c r="EX370" s="20"/>
      <c r="EY370" s="20"/>
      <c r="EZ370" s="20"/>
      <c r="FA370" s="20"/>
      <c r="FB370" s="20"/>
      <c r="FC370" s="20"/>
      <c r="FD370" s="20"/>
      <c r="FE370" s="20"/>
      <c r="FF370" s="20"/>
      <c r="FG370" s="20"/>
      <c r="FH370" s="20"/>
      <c r="FI370" s="20"/>
      <c r="FJ370" s="20"/>
      <c r="FK370" s="20"/>
      <c r="FL370" s="20"/>
      <c r="FM370" s="20"/>
      <c r="FN370" s="20"/>
      <c r="FO370" s="20"/>
      <c r="FP370" s="20"/>
      <c r="FQ370" s="20"/>
      <c r="FR370" s="20"/>
      <c r="FS370" s="20"/>
      <c r="FT370" s="20"/>
      <c r="FU370" s="20"/>
      <c r="FV370" s="20"/>
      <c r="FW370" s="20"/>
      <c r="FX370" s="20"/>
      <c r="FY370" s="20"/>
      <c r="FZ370" s="20"/>
      <c r="GA370" s="20"/>
      <c r="GB370" s="20"/>
      <c r="GC370" s="20"/>
      <c r="GD370" s="20"/>
      <c r="GE370" s="20"/>
      <c r="GF370" s="20"/>
      <c r="GG370" s="20"/>
      <c r="GH370" s="20"/>
      <c r="GI370" s="20"/>
      <c r="GJ370" s="20"/>
      <c r="GK370" s="20"/>
      <c r="GL370" s="20"/>
      <c r="GM370" s="20"/>
      <c r="GN370" s="20"/>
      <c r="GO370" s="20"/>
      <c r="GP370" s="20"/>
      <c r="GQ370" s="20"/>
      <c r="GR370" s="20"/>
      <c r="GS370" s="20"/>
      <c r="GT370" s="26" t="s">
        <v>140</v>
      </c>
      <c r="GU370" s="20" t="s">
        <v>305</v>
      </c>
      <c r="GV370" s="20"/>
      <c r="GW370" s="20"/>
      <c r="GX370" s="11"/>
      <c r="GY370" s="11"/>
    </row>
    <row r="371" spans="3:207" x14ac:dyDescent="0.3">
      <c r="C371" s="1" t="str">
        <f>TRIM(tblVal[[#This Row],[Category &amp; Name]])</f>
        <v/>
      </c>
      <c r="D371" s="20"/>
      <c r="E371" s="27"/>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c r="DK371" s="20"/>
      <c r="DL371" s="20"/>
      <c r="DM371" s="20"/>
      <c r="DN371" s="20"/>
      <c r="DO371" s="20"/>
      <c r="DP371" s="20"/>
      <c r="DQ371" s="20"/>
      <c r="DR371" s="20"/>
      <c r="DS371" s="20"/>
      <c r="DT371" s="20"/>
      <c r="DU371" s="20"/>
      <c r="DV371" s="20"/>
      <c r="DW371" s="20"/>
      <c r="DX371" s="20"/>
      <c r="DY371" s="20"/>
      <c r="DZ371" s="20"/>
      <c r="EA371" s="20"/>
      <c r="EB371" s="20"/>
      <c r="EC371" s="20"/>
      <c r="ED371" s="20"/>
      <c r="EE371" s="20"/>
      <c r="EF371" s="20"/>
      <c r="EG371" s="20"/>
      <c r="EH371" s="20"/>
      <c r="EI371" s="20"/>
      <c r="EJ371" s="20"/>
      <c r="EK371" s="20"/>
      <c r="EL371" s="20"/>
      <c r="EM371" s="20"/>
      <c r="EN371" s="20"/>
      <c r="EO371" s="20"/>
      <c r="EP371" s="20"/>
      <c r="EQ371" s="20"/>
      <c r="ER371" s="20"/>
      <c r="ES371" s="20"/>
      <c r="ET371" s="20"/>
      <c r="EU371" s="20"/>
      <c r="EV371" s="20"/>
      <c r="EW371" s="20"/>
      <c r="EX371" s="20"/>
      <c r="EY371" s="20"/>
      <c r="EZ371" s="20"/>
      <c r="FA371" s="20"/>
      <c r="FB371" s="20"/>
      <c r="FC371" s="20"/>
      <c r="FD371" s="20"/>
      <c r="FE371" s="20"/>
      <c r="FF371" s="20"/>
      <c r="FG371" s="20"/>
      <c r="FH371" s="20"/>
      <c r="FI371" s="20"/>
      <c r="FJ371" s="20"/>
      <c r="FK371" s="20"/>
      <c r="FL371" s="20"/>
      <c r="FM371" s="20"/>
      <c r="FN371" s="20"/>
      <c r="FO371" s="20"/>
      <c r="FP371" s="20"/>
      <c r="FQ371" s="20"/>
      <c r="FR371" s="20"/>
      <c r="FS371" s="20"/>
      <c r="FT371" s="20"/>
      <c r="FU371" s="20"/>
      <c r="FV371" s="20"/>
      <c r="FW371" s="20"/>
      <c r="FX371" s="20"/>
      <c r="FY371" s="20"/>
      <c r="FZ371" s="20"/>
      <c r="GA371" s="20"/>
      <c r="GB371" s="20"/>
      <c r="GC371" s="20"/>
      <c r="GD371" s="20"/>
      <c r="GE371" s="20"/>
      <c r="GF371" s="20"/>
      <c r="GG371" s="20"/>
      <c r="GH371" s="20"/>
      <c r="GI371" s="20"/>
      <c r="GJ371" s="20"/>
      <c r="GK371" s="20"/>
      <c r="GL371" s="20"/>
      <c r="GM371" s="20"/>
      <c r="GN371" s="20"/>
      <c r="GO371" s="20"/>
      <c r="GP371" s="20"/>
      <c r="GQ371" s="20"/>
      <c r="GR371" s="20"/>
      <c r="GS371" s="20"/>
      <c r="GT371" s="26" t="s">
        <v>141</v>
      </c>
      <c r="GU371" s="20" t="s">
        <v>305</v>
      </c>
      <c r="GV371" s="20"/>
      <c r="GW371" s="20"/>
      <c r="GX371" s="11"/>
      <c r="GY371" s="11"/>
    </row>
    <row r="372" spans="3:207" x14ac:dyDescent="0.3">
      <c r="C372" s="1" t="str">
        <f>TRIM(tblVal[[#This Row],[Category &amp; Name]])</f>
        <v/>
      </c>
      <c r="D372" s="20"/>
      <c r="E372" s="27"/>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c r="DK372" s="20"/>
      <c r="DL372" s="20"/>
      <c r="DM372" s="20"/>
      <c r="DN372" s="20"/>
      <c r="DO372" s="20"/>
      <c r="DP372" s="20"/>
      <c r="DQ372" s="20"/>
      <c r="DR372" s="20"/>
      <c r="DS372" s="20"/>
      <c r="DT372" s="20"/>
      <c r="DU372" s="20"/>
      <c r="DV372" s="20"/>
      <c r="DW372" s="20"/>
      <c r="DX372" s="20"/>
      <c r="DY372" s="20"/>
      <c r="DZ372" s="20"/>
      <c r="EA372" s="20"/>
      <c r="EB372" s="20"/>
      <c r="EC372" s="20"/>
      <c r="ED372" s="20"/>
      <c r="EE372" s="20"/>
      <c r="EF372" s="20"/>
      <c r="EG372" s="20"/>
      <c r="EH372" s="20"/>
      <c r="EI372" s="20"/>
      <c r="EJ372" s="20"/>
      <c r="EK372" s="20"/>
      <c r="EL372" s="20"/>
      <c r="EM372" s="20"/>
      <c r="EN372" s="20"/>
      <c r="EO372" s="20"/>
      <c r="EP372" s="20"/>
      <c r="EQ372" s="20"/>
      <c r="ER372" s="20"/>
      <c r="ES372" s="20"/>
      <c r="ET372" s="20"/>
      <c r="EU372" s="20"/>
      <c r="EV372" s="20"/>
      <c r="EW372" s="20"/>
      <c r="EX372" s="20"/>
      <c r="EY372" s="20"/>
      <c r="EZ372" s="20"/>
      <c r="FA372" s="20"/>
      <c r="FB372" s="20"/>
      <c r="FC372" s="20"/>
      <c r="FD372" s="20"/>
      <c r="FE372" s="20"/>
      <c r="FF372" s="20"/>
      <c r="FG372" s="20"/>
      <c r="FH372" s="20"/>
      <c r="FI372" s="20"/>
      <c r="FJ372" s="20"/>
      <c r="FK372" s="20"/>
      <c r="FL372" s="20"/>
      <c r="FM372" s="20"/>
      <c r="FN372" s="20"/>
      <c r="FO372" s="20"/>
      <c r="FP372" s="20"/>
      <c r="FQ372" s="20"/>
      <c r="FR372" s="20"/>
      <c r="FS372" s="20"/>
      <c r="FT372" s="20"/>
      <c r="FU372" s="20"/>
      <c r="FV372" s="20"/>
      <c r="FW372" s="20"/>
      <c r="FX372" s="20"/>
      <c r="FY372" s="20"/>
      <c r="FZ372" s="20"/>
      <c r="GA372" s="20"/>
      <c r="GB372" s="20"/>
      <c r="GC372" s="20"/>
      <c r="GD372" s="20"/>
      <c r="GE372" s="20"/>
      <c r="GF372" s="20"/>
      <c r="GG372" s="20"/>
      <c r="GH372" s="20"/>
      <c r="GI372" s="20"/>
      <c r="GJ372" s="20"/>
      <c r="GK372" s="20"/>
      <c r="GL372" s="20"/>
      <c r="GM372" s="20"/>
      <c r="GN372" s="20"/>
      <c r="GO372" s="20"/>
      <c r="GP372" s="20"/>
      <c r="GQ372" s="20"/>
      <c r="GR372" s="20"/>
      <c r="GS372" s="20"/>
      <c r="GT372" s="26" t="s">
        <v>142</v>
      </c>
      <c r="GU372" s="20" t="s">
        <v>305</v>
      </c>
      <c r="GV372" s="20"/>
      <c r="GW372" s="20"/>
      <c r="GX372" s="11"/>
      <c r="GY372" s="11"/>
    </row>
    <row r="373" spans="3:207" x14ac:dyDescent="0.3">
      <c r="C373" s="1" t="str">
        <f>TRIM(tblVal[[#This Row],[Category &amp; Name]])</f>
        <v/>
      </c>
      <c r="D373" s="20"/>
      <c r="E373" s="27"/>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c r="DJ373" s="20"/>
      <c r="DK373" s="20"/>
      <c r="DL373" s="20"/>
      <c r="DM373" s="20"/>
      <c r="DN373" s="20"/>
      <c r="DO373" s="20"/>
      <c r="DP373" s="20"/>
      <c r="DQ373" s="20"/>
      <c r="DR373" s="20"/>
      <c r="DS373" s="20"/>
      <c r="DT373" s="20"/>
      <c r="DU373" s="20"/>
      <c r="DV373" s="20"/>
      <c r="DW373" s="20"/>
      <c r="DX373" s="20"/>
      <c r="DY373" s="20"/>
      <c r="DZ373" s="20"/>
      <c r="EA373" s="20"/>
      <c r="EB373" s="20"/>
      <c r="EC373" s="20"/>
      <c r="ED373" s="20"/>
      <c r="EE373" s="20"/>
      <c r="EF373" s="20"/>
      <c r="EG373" s="20"/>
      <c r="EH373" s="20"/>
      <c r="EI373" s="20"/>
      <c r="EJ373" s="20"/>
      <c r="EK373" s="20"/>
      <c r="EL373" s="20"/>
      <c r="EM373" s="20"/>
      <c r="EN373" s="20"/>
      <c r="EO373" s="20"/>
      <c r="EP373" s="20"/>
      <c r="EQ373" s="20"/>
      <c r="ER373" s="20"/>
      <c r="ES373" s="20"/>
      <c r="ET373" s="20"/>
      <c r="EU373" s="20"/>
      <c r="EV373" s="20"/>
      <c r="EW373" s="20"/>
      <c r="EX373" s="20"/>
      <c r="EY373" s="20"/>
      <c r="EZ373" s="20"/>
      <c r="FA373" s="20"/>
      <c r="FB373" s="20"/>
      <c r="FC373" s="20"/>
      <c r="FD373" s="20"/>
      <c r="FE373" s="20"/>
      <c r="FF373" s="20"/>
      <c r="FG373" s="20"/>
      <c r="FH373" s="20"/>
      <c r="FI373" s="20"/>
      <c r="FJ373" s="20"/>
      <c r="FK373" s="20"/>
      <c r="FL373" s="20"/>
      <c r="FM373" s="20"/>
      <c r="FN373" s="20"/>
      <c r="FO373" s="20"/>
      <c r="FP373" s="20"/>
      <c r="FQ373" s="20"/>
      <c r="FR373" s="20"/>
      <c r="FS373" s="20"/>
      <c r="FT373" s="20"/>
      <c r="FU373" s="20"/>
      <c r="FV373" s="20"/>
      <c r="FW373" s="20"/>
      <c r="FX373" s="20"/>
      <c r="FY373" s="20"/>
      <c r="FZ373" s="20"/>
      <c r="GA373" s="20"/>
      <c r="GB373" s="20"/>
      <c r="GC373" s="20"/>
      <c r="GD373" s="20"/>
      <c r="GE373" s="20"/>
      <c r="GF373" s="20"/>
      <c r="GG373" s="20"/>
      <c r="GH373" s="20"/>
      <c r="GI373" s="20"/>
      <c r="GJ373" s="20"/>
      <c r="GK373" s="20"/>
      <c r="GL373" s="20"/>
      <c r="GM373" s="20"/>
      <c r="GN373" s="20"/>
      <c r="GO373" s="20"/>
      <c r="GP373" s="20"/>
      <c r="GQ373" s="20"/>
      <c r="GR373" s="20"/>
      <c r="GS373" s="20"/>
      <c r="GT373" s="26" t="s">
        <v>1095</v>
      </c>
      <c r="GU373" s="11" t="s">
        <v>1084</v>
      </c>
      <c r="GV373" s="20"/>
      <c r="GW373" s="20"/>
      <c r="GX373" s="11"/>
      <c r="GY373" s="11"/>
    </row>
    <row r="374" spans="3:207" x14ac:dyDescent="0.3">
      <c r="C374" s="1" t="str">
        <f>TRIM(tblVal[[#This Row],[Category &amp; Name]])</f>
        <v/>
      </c>
      <c r="D374" s="20"/>
      <c r="E374" s="27"/>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c r="DJ374" s="20"/>
      <c r="DK374" s="20"/>
      <c r="DL374" s="20"/>
      <c r="DM374" s="20"/>
      <c r="DN374" s="20"/>
      <c r="DO374" s="20"/>
      <c r="DP374" s="20"/>
      <c r="DQ374" s="20"/>
      <c r="DR374" s="20"/>
      <c r="DS374" s="20"/>
      <c r="DT374" s="20"/>
      <c r="DU374" s="20"/>
      <c r="DV374" s="20"/>
      <c r="DW374" s="20"/>
      <c r="DX374" s="20"/>
      <c r="DY374" s="20"/>
      <c r="DZ374" s="20"/>
      <c r="EA374" s="20"/>
      <c r="EB374" s="20"/>
      <c r="EC374" s="20"/>
      <c r="ED374" s="20"/>
      <c r="EE374" s="20"/>
      <c r="EF374" s="20"/>
      <c r="EG374" s="20"/>
      <c r="EH374" s="20"/>
      <c r="EI374" s="20"/>
      <c r="EJ374" s="20"/>
      <c r="EK374" s="20"/>
      <c r="EL374" s="20"/>
      <c r="EM374" s="20"/>
      <c r="EN374" s="20"/>
      <c r="EO374" s="20"/>
      <c r="EP374" s="20"/>
      <c r="EQ374" s="20"/>
      <c r="ER374" s="20"/>
      <c r="ES374" s="20"/>
      <c r="ET374" s="20"/>
      <c r="EU374" s="20"/>
      <c r="EV374" s="20"/>
      <c r="EW374" s="20"/>
      <c r="EX374" s="20"/>
      <c r="EY374" s="20"/>
      <c r="EZ374" s="20"/>
      <c r="FA374" s="20"/>
      <c r="FB374" s="20"/>
      <c r="FC374" s="20"/>
      <c r="FD374" s="20"/>
      <c r="FE374" s="20"/>
      <c r="FF374" s="20"/>
      <c r="FG374" s="20"/>
      <c r="FH374" s="20"/>
      <c r="FI374" s="20"/>
      <c r="FJ374" s="20"/>
      <c r="FK374" s="20"/>
      <c r="FL374" s="20"/>
      <c r="FM374" s="20"/>
      <c r="FN374" s="20"/>
      <c r="FO374" s="20"/>
      <c r="FP374" s="20"/>
      <c r="FQ374" s="20"/>
      <c r="FR374" s="20"/>
      <c r="FS374" s="20"/>
      <c r="FT374" s="20"/>
      <c r="FU374" s="20"/>
      <c r="FV374" s="20"/>
      <c r="FW374" s="20"/>
      <c r="FX374" s="20"/>
      <c r="FY374" s="20"/>
      <c r="FZ374" s="20"/>
      <c r="GA374" s="20"/>
      <c r="GB374" s="20"/>
      <c r="GC374" s="20"/>
      <c r="GD374" s="20"/>
      <c r="GE374" s="20"/>
      <c r="GF374" s="20"/>
      <c r="GG374" s="20"/>
      <c r="GH374" s="20"/>
      <c r="GI374" s="20"/>
      <c r="GJ374" s="20"/>
      <c r="GK374" s="20"/>
      <c r="GL374" s="20"/>
      <c r="GM374" s="20"/>
      <c r="GN374" s="20"/>
      <c r="GO374" s="20"/>
      <c r="GP374" s="20"/>
      <c r="GQ374" s="20"/>
      <c r="GR374" s="20"/>
      <c r="GS374" s="20"/>
      <c r="GT374" s="26" t="s">
        <v>143</v>
      </c>
      <c r="GU374" s="20" t="s">
        <v>307</v>
      </c>
      <c r="GV374" s="20"/>
      <c r="GW374" s="20"/>
      <c r="GX374" s="11"/>
      <c r="GY374" s="11"/>
    </row>
    <row r="375" spans="3:207" x14ac:dyDescent="0.3">
      <c r="C375" s="1" t="str">
        <f>TRIM(tblVal[[#This Row],[Category &amp; Name]])</f>
        <v/>
      </c>
      <c r="D375" s="20"/>
      <c r="E375" s="27"/>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20"/>
      <c r="DI375" s="20"/>
      <c r="DJ375" s="20"/>
      <c r="DK375" s="20"/>
      <c r="DL375" s="20"/>
      <c r="DM375" s="20"/>
      <c r="DN375" s="20"/>
      <c r="DO375" s="20"/>
      <c r="DP375" s="20"/>
      <c r="DQ375" s="20"/>
      <c r="DR375" s="20"/>
      <c r="DS375" s="20"/>
      <c r="DT375" s="20"/>
      <c r="DU375" s="20"/>
      <c r="DV375" s="20"/>
      <c r="DW375" s="20"/>
      <c r="DX375" s="20"/>
      <c r="DY375" s="20"/>
      <c r="DZ375" s="20"/>
      <c r="EA375" s="20"/>
      <c r="EB375" s="20"/>
      <c r="EC375" s="20"/>
      <c r="ED375" s="20"/>
      <c r="EE375" s="20"/>
      <c r="EF375" s="20"/>
      <c r="EG375" s="20"/>
      <c r="EH375" s="20"/>
      <c r="EI375" s="20"/>
      <c r="EJ375" s="20"/>
      <c r="EK375" s="20"/>
      <c r="EL375" s="20"/>
      <c r="EM375" s="20"/>
      <c r="EN375" s="20"/>
      <c r="EO375" s="20"/>
      <c r="EP375" s="20"/>
      <c r="EQ375" s="20"/>
      <c r="ER375" s="20"/>
      <c r="ES375" s="20"/>
      <c r="ET375" s="20"/>
      <c r="EU375" s="20"/>
      <c r="EV375" s="20"/>
      <c r="EW375" s="20"/>
      <c r="EX375" s="20"/>
      <c r="EY375" s="20"/>
      <c r="EZ375" s="20"/>
      <c r="FA375" s="20"/>
      <c r="FB375" s="20"/>
      <c r="FC375" s="20"/>
      <c r="FD375" s="20"/>
      <c r="FE375" s="20"/>
      <c r="FF375" s="20"/>
      <c r="FG375" s="20"/>
      <c r="FH375" s="20"/>
      <c r="FI375" s="20"/>
      <c r="FJ375" s="20"/>
      <c r="FK375" s="20"/>
      <c r="FL375" s="20"/>
      <c r="FM375" s="20"/>
      <c r="FN375" s="20"/>
      <c r="FO375" s="20"/>
      <c r="FP375" s="20"/>
      <c r="FQ375" s="20"/>
      <c r="FR375" s="20"/>
      <c r="FS375" s="20"/>
      <c r="FT375" s="20"/>
      <c r="FU375" s="20"/>
      <c r="FV375" s="20"/>
      <c r="FW375" s="20"/>
      <c r="FX375" s="20"/>
      <c r="FY375" s="20"/>
      <c r="FZ375" s="20"/>
      <c r="GA375" s="20"/>
      <c r="GB375" s="20"/>
      <c r="GC375" s="20"/>
      <c r="GD375" s="20"/>
      <c r="GE375" s="20"/>
      <c r="GF375" s="20"/>
      <c r="GG375" s="20"/>
      <c r="GH375" s="20"/>
      <c r="GI375" s="20"/>
      <c r="GJ375" s="20"/>
      <c r="GK375" s="20"/>
      <c r="GL375" s="20"/>
      <c r="GM375" s="20"/>
      <c r="GN375" s="20"/>
      <c r="GO375" s="20"/>
      <c r="GP375" s="20"/>
      <c r="GQ375" s="20"/>
      <c r="GR375" s="20"/>
      <c r="GS375" s="20"/>
      <c r="GT375" s="26" t="s">
        <v>144</v>
      </c>
      <c r="GU375" s="20" t="s">
        <v>307</v>
      </c>
      <c r="GV375" s="20"/>
      <c r="GW375" s="20"/>
      <c r="GX375" s="11"/>
      <c r="GY375" s="11"/>
    </row>
    <row r="376" spans="3:207" x14ac:dyDescent="0.3">
      <c r="C376" s="1" t="str">
        <f>TRIM(tblVal[[#This Row],[Category &amp; Name]])</f>
        <v/>
      </c>
      <c r="D376" s="20"/>
      <c r="E376" s="27"/>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c r="DJ376" s="20"/>
      <c r="DK376" s="20"/>
      <c r="DL376" s="20"/>
      <c r="DM376" s="20"/>
      <c r="DN376" s="20"/>
      <c r="DO376" s="20"/>
      <c r="DP376" s="20"/>
      <c r="DQ376" s="20"/>
      <c r="DR376" s="20"/>
      <c r="DS376" s="20"/>
      <c r="DT376" s="20"/>
      <c r="DU376" s="20"/>
      <c r="DV376" s="20"/>
      <c r="DW376" s="20"/>
      <c r="DX376" s="20"/>
      <c r="DY376" s="20"/>
      <c r="DZ376" s="20"/>
      <c r="EA376" s="20"/>
      <c r="EB376" s="20"/>
      <c r="EC376" s="20"/>
      <c r="ED376" s="20"/>
      <c r="EE376" s="20"/>
      <c r="EF376" s="20"/>
      <c r="EG376" s="20"/>
      <c r="EH376" s="20"/>
      <c r="EI376" s="20"/>
      <c r="EJ376" s="20"/>
      <c r="EK376" s="20"/>
      <c r="EL376" s="20"/>
      <c r="EM376" s="20"/>
      <c r="EN376" s="20"/>
      <c r="EO376" s="20"/>
      <c r="EP376" s="20"/>
      <c r="EQ376" s="20"/>
      <c r="ER376" s="20"/>
      <c r="ES376" s="20"/>
      <c r="ET376" s="20"/>
      <c r="EU376" s="20"/>
      <c r="EV376" s="20"/>
      <c r="EW376" s="20"/>
      <c r="EX376" s="20"/>
      <c r="EY376" s="20"/>
      <c r="EZ376" s="20"/>
      <c r="FA376" s="20"/>
      <c r="FB376" s="20"/>
      <c r="FC376" s="20"/>
      <c r="FD376" s="20"/>
      <c r="FE376" s="20"/>
      <c r="FF376" s="20"/>
      <c r="FG376" s="20"/>
      <c r="FH376" s="20"/>
      <c r="FI376" s="20"/>
      <c r="FJ376" s="20"/>
      <c r="FK376" s="20"/>
      <c r="FL376" s="20"/>
      <c r="FM376" s="20"/>
      <c r="FN376" s="20"/>
      <c r="FO376" s="20"/>
      <c r="FP376" s="20"/>
      <c r="FQ376" s="20"/>
      <c r="FR376" s="20"/>
      <c r="FS376" s="20"/>
      <c r="FT376" s="20"/>
      <c r="FU376" s="20"/>
      <c r="FV376" s="20"/>
      <c r="FW376" s="20"/>
      <c r="FX376" s="20"/>
      <c r="FY376" s="20"/>
      <c r="FZ376" s="20"/>
      <c r="GA376" s="20"/>
      <c r="GB376" s="20"/>
      <c r="GC376" s="20"/>
      <c r="GD376" s="20"/>
      <c r="GE376" s="20"/>
      <c r="GF376" s="20"/>
      <c r="GG376" s="20"/>
      <c r="GH376" s="20"/>
      <c r="GI376" s="20"/>
      <c r="GJ376" s="20"/>
      <c r="GK376" s="20"/>
      <c r="GL376" s="20"/>
      <c r="GM376" s="20"/>
      <c r="GN376" s="20"/>
      <c r="GO376" s="20"/>
      <c r="GP376" s="20"/>
      <c r="GQ376" s="20"/>
      <c r="GR376" s="20"/>
      <c r="GS376" s="20"/>
      <c r="GT376" s="26" t="s">
        <v>145</v>
      </c>
      <c r="GU376" s="20" t="s">
        <v>307</v>
      </c>
      <c r="GV376" s="20"/>
      <c r="GW376" s="20"/>
      <c r="GX376" s="11"/>
      <c r="GY376" s="11"/>
    </row>
    <row r="377" spans="3:207" x14ac:dyDescent="0.3">
      <c r="C377" s="1" t="str">
        <f>TRIM(tblVal[[#This Row],[Category &amp; Name]])</f>
        <v/>
      </c>
      <c r="D377" s="20"/>
      <c r="E377" s="27"/>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c r="DE377" s="20"/>
      <c r="DF377" s="20"/>
      <c r="DG377" s="20"/>
      <c r="DH377" s="20"/>
      <c r="DI377" s="20"/>
      <c r="DJ377" s="20"/>
      <c r="DK377" s="20"/>
      <c r="DL377" s="20"/>
      <c r="DM377" s="20"/>
      <c r="DN377" s="20"/>
      <c r="DO377" s="20"/>
      <c r="DP377" s="20"/>
      <c r="DQ377" s="20"/>
      <c r="DR377" s="20"/>
      <c r="DS377" s="20"/>
      <c r="DT377" s="20"/>
      <c r="DU377" s="20"/>
      <c r="DV377" s="20"/>
      <c r="DW377" s="20"/>
      <c r="DX377" s="20"/>
      <c r="DY377" s="20"/>
      <c r="DZ377" s="20"/>
      <c r="EA377" s="20"/>
      <c r="EB377" s="20"/>
      <c r="EC377" s="20"/>
      <c r="ED377" s="20"/>
      <c r="EE377" s="20"/>
      <c r="EF377" s="20"/>
      <c r="EG377" s="20"/>
      <c r="EH377" s="20"/>
      <c r="EI377" s="20"/>
      <c r="EJ377" s="20"/>
      <c r="EK377" s="20"/>
      <c r="EL377" s="20"/>
      <c r="EM377" s="20"/>
      <c r="EN377" s="20"/>
      <c r="EO377" s="20"/>
      <c r="EP377" s="20"/>
      <c r="EQ377" s="20"/>
      <c r="ER377" s="20"/>
      <c r="ES377" s="20"/>
      <c r="ET377" s="20"/>
      <c r="EU377" s="20"/>
      <c r="EV377" s="20"/>
      <c r="EW377" s="20"/>
      <c r="EX377" s="20"/>
      <c r="EY377" s="20"/>
      <c r="EZ377" s="20"/>
      <c r="FA377" s="20"/>
      <c r="FB377" s="20"/>
      <c r="FC377" s="20"/>
      <c r="FD377" s="20"/>
      <c r="FE377" s="20"/>
      <c r="FF377" s="20"/>
      <c r="FG377" s="20"/>
      <c r="FH377" s="20"/>
      <c r="FI377" s="20"/>
      <c r="FJ377" s="20"/>
      <c r="FK377" s="20"/>
      <c r="FL377" s="20"/>
      <c r="FM377" s="20"/>
      <c r="FN377" s="20"/>
      <c r="FO377" s="20"/>
      <c r="FP377" s="20"/>
      <c r="FQ377" s="20"/>
      <c r="FR377" s="20"/>
      <c r="FS377" s="20"/>
      <c r="FT377" s="20"/>
      <c r="FU377" s="20"/>
      <c r="FV377" s="20"/>
      <c r="FW377" s="20"/>
      <c r="FX377" s="20"/>
      <c r="FY377" s="20"/>
      <c r="FZ377" s="20"/>
      <c r="GA377" s="20"/>
      <c r="GB377" s="20"/>
      <c r="GC377" s="20"/>
      <c r="GD377" s="20"/>
      <c r="GE377" s="20"/>
      <c r="GF377" s="20"/>
      <c r="GG377" s="20"/>
      <c r="GH377" s="20"/>
      <c r="GI377" s="20"/>
      <c r="GJ377" s="20"/>
      <c r="GK377" s="20"/>
      <c r="GL377" s="20"/>
      <c r="GM377" s="20"/>
      <c r="GN377" s="20"/>
      <c r="GO377" s="20"/>
      <c r="GP377" s="20"/>
      <c r="GQ377" s="20"/>
      <c r="GR377" s="20"/>
      <c r="GS377" s="20"/>
      <c r="GT377" s="26" t="s">
        <v>146</v>
      </c>
      <c r="GU377" s="20" t="s">
        <v>307</v>
      </c>
      <c r="GV377" s="20"/>
      <c r="GW377" s="20"/>
      <c r="GX377" s="11"/>
      <c r="GY377" s="11"/>
    </row>
    <row r="378" spans="3:207" x14ac:dyDescent="0.3">
      <c r="C378" s="1" t="str">
        <f>TRIM(tblVal[[#This Row],[Category &amp; Name]])</f>
        <v/>
      </c>
      <c r="D378" s="20"/>
      <c r="E378" s="27"/>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c r="DE378" s="20"/>
      <c r="DF378" s="20"/>
      <c r="DG378" s="20"/>
      <c r="DH378" s="20"/>
      <c r="DI378" s="20"/>
      <c r="DJ378" s="20"/>
      <c r="DK378" s="20"/>
      <c r="DL378" s="20"/>
      <c r="DM378" s="20"/>
      <c r="DN378" s="20"/>
      <c r="DO378" s="20"/>
      <c r="DP378" s="20"/>
      <c r="DQ378" s="20"/>
      <c r="DR378" s="20"/>
      <c r="DS378" s="20"/>
      <c r="DT378" s="20"/>
      <c r="DU378" s="20"/>
      <c r="DV378" s="20"/>
      <c r="DW378" s="20"/>
      <c r="DX378" s="20"/>
      <c r="DY378" s="20"/>
      <c r="DZ378" s="20"/>
      <c r="EA378" s="20"/>
      <c r="EB378" s="20"/>
      <c r="EC378" s="20"/>
      <c r="ED378" s="20"/>
      <c r="EE378" s="20"/>
      <c r="EF378" s="20"/>
      <c r="EG378" s="20"/>
      <c r="EH378" s="20"/>
      <c r="EI378" s="20"/>
      <c r="EJ378" s="20"/>
      <c r="EK378" s="20"/>
      <c r="EL378" s="20"/>
      <c r="EM378" s="20"/>
      <c r="EN378" s="20"/>
      <c r="EO378" s="20"/>
      <c r="EP378" s="20"/>
      <c r="EQ378" s="20"/>
      <c r="ER378" s="20"/>
      <c r="ES378" s="20"/>
      <c r="ET378" s="20"/>
      <c r="EU378" s="20"/>
      <c r="EV378" s="20"/>
      <c r="EW378" s="20"/>
      <c r="EX378" s="20"/>
      <c r="EY378" s="20"/>
      <c r="EZ378" s="20"/>
      <c r="FA378" s="20"/>
      <c r="FB378" s="20"/>
      <c r="FC378" s="20"/>
      <c r="FD378" s="20"/>
      <c r="FE378" s="20"/>
      <c r="FF378" s="20"/>
      <c r="FG378" s="20"/>
      <c r="FH378" s="20"/>
      <c r="FI378" s="20"/>
      <c r="FJ378" s="20"/>
      <c r="FK378" s="20"/>
      <c r="FL378" s="20"/>
      <c r="FM378" s="20"/>
      <c r="FN378" s="20"/>
      <c r="FO378" s="20"/>
      <c r="FP378" s="20"/>
      <c r="FQ378" s="20"/>
      <c r="FR378" s="20"/>
      <c r="FS378" s="20"/>
      <c r="FT378" s="20"/>
      <c r="FU378" s="20"/>
      <c r="FV378" s="20"/>
      <c r="FW378" s="20"/>
      <c r="FX378" s="20"/>
      <c r="FY378" s="20"/>
      <c r="FZ378" s="20"/>
      <c r="GA378" s="20"/>
      <c r="GB378" s="20"/>
      <c r="GC378" s="20"/>
      <c r="GD378" s="20"/>
      <c r="GE378" s="20"/>
      <c r="GF378" s="20"/>
      <c r="GG378" s="20"/>
      <c r="GH378" s="20"/>
      <c r="GI378" s="20"/>
      <c r="GJ378" s="20"/>
      <c r="GK378" s="20"/>
      <c r="GL378" s="20"/>
      <c r="GM378" s="20"/>
      <c r="GN378" s="20"/>
      <c r="GO378" s="20"/>
      <c r="GP378" s="20"/>
      <c r="GQ378" s="20"/>
      <c r="GR378" s="20"/>
      <c r="GS378" s="20"/>
      <c r="GT378" s="26" t="s">
        <v>147</v>
      </c>
      <c r="GU378" s="20" t="s">
        <v>308</v>
      </c>
      <c r="GV378" s="20"/>
      <c r="GW378" s="20"/>
      <c r="GX378" s="11"/>
      <c r="GY378" s="11"/>
    </row>
    <row r="379" spans="3:207" x14ac:dyDescent="0.3">
      <c r="C379" s="1" t="str">
        <f>TRIM(tblVal[[#This Row],[Category &amp; Name]])</f>
        <v/>
      </c>
      <c r="D379" s="20"/>
      <c r="E379" s="27"/>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c r="DE379" s="20"/>
      <c r="DF379" s="20"/>
      <c r="DG379" s="20"/>
      <c r="DH379" s="20"/>
      <c r="DI379" s="20"/>
      <c r="DJ379" s="20"/>
      <c r="DK379" s="20"/>
      <c r="DL379" s="20"/>
      <c r="DM379" s="20"/>
      <c r="DN379" s="20"/>
      <c r="DO379" s="20"/>
      <c r="DP379" s="20"/>
      <c r="DQ379" s="20"/>
      <c r="DR379" s="20"/>
      <c r="DS379" s="20"/>
      <c r="DT379" s="20"/>
      <c r="DU379" s="20"/>
      <c r="DV379" s="20"/>
      <c r="DW379" s="20"/>
      <c r="DX379" s="20"/>
      <c r="DY379" s="20"/>
      <c r="DZ379" s="20"/>
      <c r="EA379" s="20"/>
      <c r="EB379" s="20"/>
      <c r="EC379" s="20"/>
      <c r="ED379" s="20"/>
      <c r="EE379" s="20"/>
      <c r="EF379" s="20"/>
      <c r="EG379" s="20"/>
      <c r="EH379" s="20"/>
      <c r="EI379" s="20"/>
      <c r="EJ379" s="20"/>
      <c r="EK379" s="20"/>
      <c r="EL379" s="20"/>
      <c r="EM379" s="20"/>
      <c r="EN379" s="20"/>
      <c r="EO379" s="20"/>
      <c r="EP379" s="20"/>
      <c r="EQ379" s="20"/>
      <c r="ER379" s="20"/>
      <c r="ES379" s="20"/>
      <c r="ET379" s="20"/>
      <c r="EU379" s="20"/>
      <c r="EV379" s="20"/>
      <c r="EW379" s="20"/>
      <c r="EX379" s="20"/>
      <c r="EY379" s="20"/>
      <c r="EZ379" s="20"/>
      <c r="FA379" s="20"/>
      <c r="FB379" s="20"/>
      <c r="FC379" s="20"/>
      <c r="FD379" s="20"/>
      <c r="FE379" s="20"/>
      <c r="FF379" s="20"/>
      <c r="FG379" s="20"/>
      <c r="FH379" s="20"/>
      <c r="FI379" s="20"/>
      <c r="FJ379" s="20"/>
      <c r="FK379" s="20"/>
      <c r="FL379" s="20"/>
      <c r="FM379" s="20"/>
      <c r="FN379" s="20"/>
      <c r="FO379" s="20"/>
      <c r="FP379" s="20"/>
      <c r="FQ379" s="20"/>
      <c r="FR379" s="20"/>
      <c r="FS379" s="20"/>
      <c r="FT379" s="20"/>
      <c r="FU379" s="20"/>
      <c r="FV379" s="20"/>
      <c r="FW379" s="20"/>
      <c r="FX379" s="20"/>
      <c r="FY379" s="20"/>
      <c r="FZ379" s="20"/>
      <c r="GA379" s="20"/>
      <c r="GB379" s="20"/>
      <c r="GC379" s="20"/>
      <c r="GD379" s="20"/>
      <c r="GE379" s="20"/>
      <c r="GF379" s="20"/>
      <c r="GG379" s="20"/>
      <c r="GH379" s="20"/>
      <c r="GI379" s="20"/>
      <c r="GJ379" s="20"/>
      <c r="GK379" s="20"/>
      <c r="GL379" s="20"/>
      <c r="GM379" s="20"/>
      <c r="GN379" s="20"/>
      <c r="GO379" s="20"/>
      <c r="GP379" s="20"/>
      <c r="GQ379" s="20"/>
      <c r="GR379" s="20"/>
      <c r="GS379" s="20"/>
      <c r="GT379" s="26" t="s">
        <v>148</v>
      </c>
      <c r="GU379" s="20" t="s">
        <v>308</v>
      </c>
      <c r="GV379" s="20"/>
      <c r="GW379" s="20"/>
      <c r="GX379" s="11"/>
      <c r="GY379" s="11"/>
    </row>
    <row r="380" spans="3:207" x14ac:dyDescent="0.3">
      <c r="C380" s="1" t="str">
        <f>TRIM(tblVal[[#This Row],[Category &amp; Name]])</f>
        <v/>
      </c>
      <c r="D380" s="20"/>
      <c r="E380" s="27"/>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c r="DE380" s="20"/>
      <c r="DF380" s="20"/>
      <c r="DG380" s="20"/>
      <c r="DH380" s="20"/>
      <c r="DI380" s="20"/>
      <c r="DJ380" s="20"/>
      <c r="DK380" s="20"/>
      <c r="DL380" s="20"/>
      <c r="DM380" s="20"/>
      <c r="DN380" s="20"/>
      <c r="DO380" s="20"/>
      <c r="DP380" s="20"/>
      <c r="DQ380" s="20"/>
      <c r="DR380" s="20"/>
      <c r="DS380" s="20"/>
      <c r="DT380" s="20"/>
      <c r="DU380" s="20"/>
      <c r="DV380" s="20"/>
      <c r="DW380" s="20"/>
      <c r="DX380" s="20"/>
      <c r="DY380" s="20"/>
      <c r="DZ380" s="20"/>
      <c r="EA380" s="20"/>
      <c r="EB380" s="20"/>
      <c r="EC380" s="20"/>
      <c r="ED380" s="20"/>
      <c r="EE380" s="20"/>
      <c r="EF380" s="20"/>
      <c r="EG380" s="20"/>
      <c r="EH380" s="20"/>
      <c r="EI380" s="20"/>
      <c r="EJ380" s="20"/>
      <c r="EK380" s="20"/>
      <c r="EL380" s="20"/>
      <c r="EM380" s="20"/>
      <c r="EN380" s="20"/>
      <c r="EO380" s="20"/>
      <c r="EP380" s="20"/>
      <c r="EQ380" s="20"/>
      <c r="ER380" s="20"/>
      <c r="ES380" s="20"/>
      <c r="ET380" s="20"/>
      <c r="EU380" s="20"/>
      <c r="EV380" s="20"/>
      <c r="EW380" s="20"/>
      <c r="EX380" s="20"/>
      <c r="EY380" s="20"/>
      <c r="EZ380" s="20"/>
      <c r="FA380" s="20"/>
      <c r="FB380" s="20"/>
      <c r="FC380" s="20"/>
      <c r="FD380" s="20"/>
      <c r="FE380" s="20"/>
      <c r="FF380" s="20"/>
      <c r="FG380" s="20"/>
      <c r="FH380" s="20"/>
      <c r="FI380" s="20"/>
      <c r="FJ380" s="20"/>
      <c r="FK380" s="20"/>
      <c r="FL380" s="20"/>
      <c r="FM380" s="20"/>
      <c r="FN380" s="20"/>
      <c r="FO380" s="20"/>
      <c r="FP380" s="20"/>
      <c r="FQ380" s="20"/>
      <c r="FR380" s="20"/>
      <c r="FS380" s="20"/>
      <c r="FT380" s="20"/>
      <c r="FU380" s="20"/>
      <c r="FV380" s="20"/>
      <c r="FW380" s="20"/>
      <c r="FX380" s="20"/>
      <c r="FY380" s="20"/>
      <c r="FZ380" s="20"/>
      <c r="GA380" s="20"/>
      <c r="GB380" s="20"/>
      <c r="GC380" s="20"/>
      <c r="GD380" s="20"/>
      <c r="GE380" s="20"/>
      <c r="GF380" s="20"/>
      <c r="GG380" s="20"/>
      <c r="GH380" s="20"/>
      <c r="GI380" s="20"/>
      <c r="GJ380" s="20"/>
      <c r="GK380" s="20"/>
      <c r="GL380" s="20"/>
      <c r="GM380" s="20"/>
      <c r="GN380" s="20"/>
      <c r="GO380" s="20"/>
      <c r="GP380" s="20"/>
      <c r="GQ380" s="20"/>
      <c r="GR380" s="20"/>
      <c r="GS380" s="20"/>
      <c r="GT380" s="26" t="s">
        <v>149</v>
      </c>
      <c r="GU380" s="20" t="s">
        <v>308</v>
      </c>
      <c r="GV380" s="20"/>
      <c r="GW380" s="20"/>
      <c r="GX380" s="11"/>
      <c r="GY380" s="11"/>
    </row>
    <row r="381" spans="3:207" x14ac:dyDescent="0.3">
      <c r="C381" s="1" t="str">
        <f>TRIM(tblVal[[#This Row],[Category &amp; Name]])</f>
        <v/>
      </c>
      <c r="D381" s="20"/>
      <c r="E381" s="27"/>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20"/>
      <c r="DI381" s="20"/>
      <c r="DJ381" s="20"/>
      <c r="DK381" s="20"/>
      <c r="DL381" s="20"/>
      <c r="DM381" s="20"/>
      <c r="DN381" s="20"/>
      <c r="DO381" s="20"/>
      <c r="DP381" s="20"/>
      <c r="DQ381" s="20"/>
      <c r="DR381" s="20"/>
      <c r="DS381" s="20"/>
      <c r="DT381" s="20"/>
      <c r="DU381" s="20"/>
      <c r="DV381" s="20"/>
      <c r="DW381" s="20"/>
      <c r="DX381" s="20"/>
      <c r="DY381" s="20"/>
      <c r="DZ381" s="20"/>
      <c r="EA381" s="20"/>
      <c r="EB381" s="20"/>
      <c r="EC381" s="20"/>
      <c r="ED381" s="20"/>
      <c r="EE381" s="20"/>
      <c r="EF381" s="20"/>
      <c r="EG381" s="20"/>
      <c r="EH381" s="20"/>
      <c r="EI381" s="20"/>
      <c r="EJ381" s="20"/>
      <c r="EK381" s="20"/>
      <c r="EL381" s="20"/>
      <c r="EM381" s="20"/>
      <c r="EN381" s="20"/>
      <c r="EO381" s="20"/>
      <c r="EP381" s="20"/>
      <c r="EQ381" s="20"/>
      <c r="ER381" s="20"/>
      <c r="ES381" s="20"/>
      <c r="ET381" s="20"/>
      <c r="EU381" s="20"/>
      <c r="EV381" s="20"/>
      <c r="EW381" s="20"/>
      <c r="EX381" s="20"/>
      <c r="EY381" s="20"/>
      <c r="EZ381" s="20"/>
      <c r="FA381" s="20"/>
      <c r="FB381" s="20"/>
      <c r="FC381" s="20"/>
      <c r="FD381" s="20"/>
      <c r="FE381" s="20"/>
      <c r="FF381" s="20"/>
      <c r="FG381" s="20"/>
      <c r="FH381" s="20"/>
      <c r="FI381" s="20"/>
      <c r="FJ381" s="20"/>
      <c r="FK381" s="20"/>
      <c r="FL381" s="20"/>
      <c r="FM381" s="20"/>
      <c r="FN381" s="20"/>
      <c r="FO381" s="20"/>
      <c r="FP381" s="20"/>
      <c r="FQ381" s="20"/>
      <c r="FR381" s="20"/>
      <c r="FS381" s="20"/>
      <c r="FT381" s="20"/>
      <c r="FU381" s="20"/>
      <c r="FV381" s="20"/>
      <c r="FW381" s="20"/>
      <c r="FX381" s="20"/>
      <c r="FY381" s="20"/>
      <c r="FZ381" s="20"/>
      <c r="GA381" s="20"/>
      <c r="GB381" s="20"/>
      <c r="GC381" s="20"/>
      <c r="GD381" s="20"/>
      <c r="GE381" s="20"/>
      <c r="GF381" s="20"/>
      <c r="GG381" s="20"/>
      <c r="GH381" s="20"/>
      <c r="GI381" s="20"/>
      <c r="GJ381" s="20"/>
      <c r="GK381" s="20"/>
      <c r="GL381" s="20"/>
      <c r="GM381" s="20"/>
      <c r="GN381" s="20"/>
      <c r="GO381" s="20"/>
      <c r="GP381" s="20"/>
      <c r="GQ381" s="20"/>
      <c r="GR381" s="20"/>
      <c r="GS381" s="20"/>
      <c r="GT381" s="26" t="s">
        <v>150</v>
      </c>
      <c r="GU381" s="20" t="s">
        <v>308</v>
      </c>
      <c r="GV381" s="20"/>
      <c r="GW381" s="20"/>
      <c r="GX381" s="11"/>
      <c r="GY381" s="11"/>
    </row>
    <row r="382" spans="3:207" x14ac:dyDescent="0.3">
      <c r="C382" s="1" t="str">
        <f>TRIM(tblVal[[#This Row],[Category &amp; Name]])</f>
        <v/>
      </c>
      <c r="D382" s="20"/>
      <c r="E382" s="27"/>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c r="DJ382" s="20"/>
      <c r="DK382" s="20"/>
      <c r="DL382" s="20"/>
      <c r="DM382" s="20"/>
      <c r="DN382" s="20"/>
      <c r="DO382" s="20"/>
      <c r="DP382" s="20"/>
      <c r="DQ382" s="20"/>
      <c r="DR382" s="20"/>
      <c r="DS382" s="20"/>
      <c r="DT382" s="20"/>
      <c r="DU382" s="20"/>
      <c r="DV382" s="20"/>
      <c r="DW382" s="20"/>
      <c r="DX382" s="20"/>
      <c r="DY382" s="20"/>
      <c r="DZ382" s="20"/>
      <c r="EA382" s="20"/>
      <c r="EB382" s="20"/>
      <c r="EC382" s="20"/>
      <c r="ED382" s="20"/>
      <c r="EE382" s="20"/>
      <c r="EF382" s="20"/>
      <c r="EG382" s="20"/>
      <c r="EH382" s="20"/>
      <c r="EI382" s="20"/>
      <c r="EJ382" s="20"/>
      <c r="EK382" s="20"/>
      <c r="EL382" s="20"/>
      <c r="EM382" s="20"/>
      <c r="EN382" s="20"/>
      <c r="EO382" s="20"/>
      <c r="EP382" s="20"/>
      <c r="EQ382" s="20"/>
      <c r="ER382" s="20"/>
      <c r="ES382" s="20"/>
      <c r="ET382" s="20"/>
      <c r="EU382" s="20"/>
      <c r="EV382" s="20"/>
      <c r="EW382" s="20"/>
      <c r="EX382" s="20"/>
      <c r="EY382" s="20"/>
      <c r="EZ382" s="20"/>
      <c r="FA382" s="20"/>
      <c r="FB382" s="20"/>
      <c r="FC382" s="20"/>
      <c r="FD382" s="20"/>
      <c r="FE382" s="20"/>
      <c r="FF382" s="20"/>
      <c r="FG382" s="20"/>
      <c r="FH382" s="20"/>
      <c r="FI382" s="20"/>
      <c r="FJ382" s="20"/>
      <c r="FK382" s="20"/>
      <c r="FL382" s="20"/>
      <c r="FM382" s="20"/>
      <c r="FN382" s="20"/>
      <c r="FO382" s="20"/>
      <c r="FP382" s="20"/>
      <c r="FQ382" s="20"/>
      <c r="FR382" s="20"/>
      <c r="FS382" s="20"/>
      <c r="FT382" s="20"/>
      <c r="FU382" s="20"/>
      <c r="FV382" s="20"/>
      <c r="FW382" s="20"/>
      <c r="FX382" s="20"/>
      <c r="FY382" s="20"/>
      <c r="FZ382" s="20"/>
      <c r="GA382" s="20"/>
      <c r="GB382" s="20"/>
      <c r="GC382" s="20"/>
      <c r="GD382" s="20"/>
      <c r="GE382" s="20"/>
      <c r="GF382" s="20"/>
      <c r="GG382" s="20"/>
      <c r="GH382" s="20"/>
      <c r="GI382" s="20"/>
      <c r="GJ382" s="20"/>
      <c r="GK382" s="20"/>
      <c r="GL382" s="20"/>
      <c r="GM382" s="20"/>
      <c r="GN382" s="20"/>
      <c r="GO382" s="20"/>
      <c r="GP382" s="20"/>
      <c r="GQ382" s="20"/>
      <c r="GR382" s="20"/>
      <c r="GS382" s="20"/>
      <c r="GT382" s="26" t="s">
        <v>151</v>
      </c>
      <c r="GU382" s="20" t="s">
        <v>309</v>
      </c>
      <c r="GV382" s="20"/>
      <c r="GW382" s="20"/>
      <c r="GX382" s="11"/>
      <c r="GY382" s="11"/>
    </row>
    <row r="383" spans="3:207" x14ac:dyDescent="0.3">
      <c r="C383" s="1" t="str">
        <f>TRIM(tblVal[[#This Row],[Category &amp; Name]])</f>
        <v/>
      </c>
      <c r="D383" s="20"/>
      <c r="E383" s="27"/>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20"/>
      <c r="DI383" s="20"/>
      <c r="DJ383" s="20"/>
      <c r="DK383" s="20"/>
      <c r="DL383" s="20"/>
      <c r="DM383" s="20"/>
      <c r="DN383" s="20"/>
      <c r="DO383" s="20"/>
      <c r="DP383" s="20"/>
      <c r="DQ383" s="20"/>
      <c r="DR383" s="20"/>
      <c r="DS383" s="20"/>
      <c r="DT383" s="20"/>
      <c r="DU383" s="20"/>
      <c r="DV383" s="20"/>
      <c r="DW383" s="20"/>
      <c r="DX383" s="20"/>
      <c r="DY383" s="20"/>
      <c r="DZ383" s="20"/>
      <c r="EA383" s="20"/>
      <c r="EB383" s="20"/>
      <c r="EC383" s="20"/>
      <c r="ED383" s="20"/>
      <c r="EE383" s="20"/>
      <c r="EF383" s="20"/>
      <c r="EG383" s="20"/>
      <c r="EH383" s="20"/>
      <c r="EI383" s="20"/>
      <c r="EJ383" s="20"/>
      <c r="EK383" s="20"/>
      <c r="EL383" s="20"/>
      <c r="EM383" s="20"/>
      <c r="EN383" s="20"/>
      <c r="EO383" s="20"/>
      <c r="EP383" s="20"/>
      <c r="EQ383" s="20"/>
      <c r="ER383" s="20"/>
      <c r="ES383" s="20"/>
      <c r="ET383" s="20"/>
      <c r="EU383" s="20"/>
      <c r="EV383" s="20"/>
      <c r="EW383" s="20"/>
      <c r="EX383" s="20"/>
      <c r="EY383" s="20"/>
      <c r="EZ383" s="20"/>
      <c r="FA383" s="20"/>
      <c r="FB383" s="20"/>
      <c r="FC383" s="20"/>
      <c r="FD383" s="20"/>
      <c r="FE383" s="20"/>
      <c r="FF383" s="20"/>
      <c r="FG383" s="20"/>
      <c r="FH383" s="20"/>
      <c r="FI383" s="20"/>
      <c r="FJ383" s="20"/>
      <c r="FK383" s="20"/>
      <c r="FL383" s="20"/>
      <c r="FM383" s="20"/>
      <c r="FN383" s="20"/>
      <c r="FO383" s="20"/>
      <c r="FP383" s="20"/>
      <c r="FQ383" s="20"/>
      <c r="FR383" s="20"/>
      <c r="FS383" s="20"/>
      <c r="FT383" s="20"/>
      <c r="FU383" s="20"/>
      <c r="FV383" s="20"/>
      <c r="FW383" s="20"/>
      <c r="FX383" s="20"/>
      <c r="FY383" s="20"/>
      <c r="FZ383" s="20"/>
      <c r="GA383" s="20"/>
      <c r="GB383" s="20"/>
      <c r="GC383" s="20"/>
      <c r="GD383" s="20"/>
      <c r="GE383" s="20"/>
      <c r="GF383" s="20"/>
      <c r="GG383" s="20"/>
      <c r="GH383" s="20"/>
      <c r="GI383" s="20"/>
      <c r="GJ383" s="20"/>
      <c r="GK383" s="20"/>
      <c r="GL383" s="20"/>
      <c r="GM383" s="20"/>
      <c r="GN383" s="20"/>
      <c r="GO383" s="20"/>
      <c r="GP383" s="20"/>
      <c r="GQ383" s="20"/>
      <c r="GR383" s="20"/>
      <c r="GS383" s="20"/>
      <c r="GT383" s="26" t="s">
        <v>152</v>
      </c>
      <c r="GU383" s="20" t="s">
        <v>310</v>
      </c>
      <c r="GV383" s="20"/>
      <c r="GW383" s="20"/>
      <c r="GX383" s="11"/>
      <c r="GY383" s="11"/>
    </row>
    <row r="384" spans="3:207" x14ac:dyDescent="0.3">
      <c r="C384" s="1" t="str">
        <f>TRIM(tblVal[[#This Row],[Category &amp; Name]])</f>
        <v/>
      </c>
      <c r="D384" s="20"/>
      <c r="E384" s="27"/>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20"/>
      <c r="DI384" s="20"/>
      <c r="DJ384" s="20"/>
      <c r="DK384" s="20"/>
      <c r="DL384" s="20"/>
      <c r="DM384" s="20"/>
      <c r="DN384" s="20"/>
      <c r="DO384" s="20"/>
      <c r="DP384" s="20"/>
      <c r="DQ384" s="20"/>
      <c r="DR384" s="20"/>
      <c r="DS384" s="20"/>
      <c r="DT384" s="20"/>
      <c r="DU384" s="20"/>
      <c r="DV384" s="20"/>
      <c r="DW384" s="20"/>
      <c r="DX384" s="20"/>
      <c r="DY384" s="20"/>
      <c r="DZ384" s="20"/>
      <c r="EA384" s="20"/>
      <c r="EB384" s="20"/>
      <c r="EC384" s="20"/>
      <c r="ED384" s="20"/>
      <c r="EE384" s="20"/>
      <c r="EF384" s="20"/>
      <c r="EG384" s="20"/>
      <c r="EH384" s="20"/>
      <c r="EI384" s="20"/>
      <c r="EJ384" s="20"/>
      <c r="EK384" s="20"/>
      <c r="EL384" s="20"/>
      <c r="EM384" s="20"/>
      <c r="EN384" s="20"/>
      <c r="EO384" s="20"/>
      <c r="EP384" s="20"/>
      <c r="EQ384" s="20"/>
      <c r="ER384" s="20"/>
      <c r="ES384" s="20"/>
      <c r="ET384" s="20"/>
      <c r="EU384" s="20"/>
      <c r="EV384" s="20"/>
      <c r="EW384" s="20"/>
      <c r="EX384" s="20"/>
      <c r="EY384" s="20"/>
      <c r="EZ384" s="20"/>
      <c r="FA384" s="20"/>
      <c r="FB384" s="20"/>
      <c r="FC384" s="20"/>
      <c r="FD384" s="20"/>
      <c r="FE384" s="20"/>
      <c r="FF384" s="20"/>
      <c r="FG384" s="20"/>
      <c r="FH384" s="20"/>
      <c r="FI384" s="20"/>
      <c r="FJ384" s="20"/>
      <c r="FK384" s="20"/>
      <c r="FL384" s="20"/>
      <c r="FM384" s="20"/>
      <c r="FN384" s="20"/>
      <c r="FO384" s="20"/>
      <c r="FP384" s="20"/>
      <c r="FQ384" s="20"/>
      <c r="FR384" s="20"/>
      <c r="FS384" s="20"/>
      <c r="FT384" s="20"/>
      <c r="FU384" s="20"/>
      <c r="FV384" s="20"/>
      <c r="FW384" s="20"/>
      <c r="FX384" s="20"/>
      <c r="FY384" s="20"/>
      <c r="FZ384" s="20"/>
      <c r="GA384" s="20"/>
      <c r="GB384" s="20"/>
      <c r="GC384" s="20"/>
      <c r="GD384" s="20"/>
      <c r="GE384" s="20"/>
      <c r="GF384" s="20"/>
      <c r="GG384" s="20"/>
      <c r="GH384" s="20"/>
      <c r="GI384" s="20"/>
      <c r="GJ384" s="20"/>
      <c r="GK384" s="20"/>
      <c r="GL384" s="20"/>
      <c r="GM384" s="20"/>
      <c r="GN384" s="20"/>
      <c r="GO384" s="20"/>
      <c r="GP384" s="20"/>
      <c r="GQ384" s="20"/>
      <c r="GR384" s="20"/>
      <c r="GS384" s="20"/>
      <c r="GT384" s="26" t="s">
        <v>153</v>
      </c>
      <c r="GU384" s="20" t="s">
        <v>310</v>
      </c>
      <c r="GV384" s="20"/>
      <c r="GW384" s="20"/>
      <c r="GX384" s="11"/>
      <c r="GY384" s="11"/>
    </row>
    <row r="385" spans="3:207" x14ac:dyDescent="0.3">
      <c r="C385" s="1" t="str">
        <f>TRIM(tblVal[[#This Row],[Category &amp; Name]])</f>
        <v/>
      </c>
      <c r="D385" s="20"/>
      <c r="E385" s="27"/>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c r="DE385" s="20"/>
      <c r="DF385" s="20"/>
      <c r="DG385" s="20"/>
      <c r="DH385" s="20"/>
      <c r="DI385" s="20"/>
      <c r="DJ385" s="20"/>
      <c r="DK385" s="20"/>
      <c r="DL385" s="20"/>
      <c r="DM385" s="20"/>
      <c r="DN385" s="20"/>
      <c r="DO385" s="20"/>
      <c r="DP385" s="20"/>
      <c r="DQ385" s="20"/>
      <c r="DR385" s="20"/>
      <c r="DS385" s="20"/>
      <c r="DT385" s="20"/>
      <c r="DU385" s="20"/>
      <c r="DV385" s="20"/>
      <c r="DW385" s="20"/>
      <c r="DX385" s="20"/>
      <c r="DY385" s="20"/>
      <c r="DZ385" s="20"/>
      <c r="EA385" s="20"/>
      <c r="EB385" s="20"/>
      <c r="EC385" s="20"/>
      <c r="ED385" s="20"/>
      <c r="EE385" s="20"/>
      <c r="EF385" s="20"/>
      <c r="EG385" s="20"/>
      <c r="EH385" s="20"/>
      <c r="EI385" s="20"/>
      <c r="EJ385" s="20"/>
      <c r="EK385" s="20"/>
      <c r="EL385" s="20"/>
      <c r="EM385" s="20"/>
      <c r="EN385" s="20"/>
      <c r="EO385" s="20"/>
      <c r="EP385" s="20"/>
      <c r="EQ385" s="20"/>
      <c r="ER385" s="20"/>
      <c r="ES385" s="20"/>
      <c r="ET385" s="20"/>
      <c r="EU385" s="20"/>
      <c r="EV385" s="20"/>
      <c r="EW385" s="20"/>
      <c r="EX385" s="20"/>
      <c r="EY385" s="20"/>
      <c r="EZ385" s="20"/>
      <c r="FA385" s="20"/>
      <c r="FB385" s="20"/>
      <c r="FC385" s="20"/>
      <c r="FD385" s="20"/>
      <c r="FE385" s="20"/>
      <c r="FF385" s="20"/>
      <c r="FG385" s="20"/>
      <c r="FH385" s="20"/>
      <c r="FI385" s="20"/>
      <c r="FJ385" s="20"/>
      <c r="FK385" s="20"/>
      <c r="FL385" s="20"/>
      <c r="FM385" s="20"/>
      <c r="FN385" s="20"/>
      <c r="FO385" s="20"/>
      <c r="FP385" s="20"/>
      <c r="FQ385" s="20"/>
      <c r="FR385" s="20"/>
      <c r="FS385" s="20"/>
      <c r="FT385" s="20"/>
      <c r="FU385" s="20"/>
      <c r="FV385" s="20"/>
      <c r="FW385" s="20"/>
      <c r="FX385" s="20"/>
      <c r="FY385" s="20"/>
      <c r="FZ385" s="20"/>
      <c r="GA385" s="20"/>
      <c r="GB385" s="20"/>
      <c r="GC385" s="20"/>
      <c r="GD385" s="20"/>
      <c r="GE385" s="20"/>
      <c r="GF385" s="20"/>
      <c r="GG385" s="20"/>
      <c r="GH385" s="20"/>
      <c r="GI385" s="20"/>
      <c r="GJ385" s="20"/>
      <c r="GK385" s="20"/>
      <c r="GL385" s="20"/>
      <c r="GM385" s="20"/>
      <c r="GN385" s="20"/>
      <c r="GO385" s="20"/>
      <c r="GP385" s="20"/>
      <c r="GQ385" s="20"/>
      <c r="GR385" s="20"/>
      <c r="GS385" s="20"/>
      <c r="GT385" s="26" t="s">
        <v>154</v>
      </c>
      <c r="GU385" s="20" t="s">
        <v>310</v>
      </c>
      <c r="GV385" s="20"/>
      <c r="GW385" s="20"/>
      <c r="GX385" s="11"/>
      <c r="GY385" s="11"/>
    </row>
    <row r="386" spans="3:207" x14ac:dyDescent="0.3">
      <c r="C386" s="1" t="str">
        <f>TRIM(tblVal[[#This Row],[Category &amp; Name]])</f>
        <v/>
      </c>
      <c r="D386" s="20"/>
      <c r="E386" s="27"/>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c r="DQ386" s="20"/>
      <c r="DR386" s="20"/>
      <c r="DS386" s="20"/>
      <c r="DT386" s="20"/>
      <c r="DU386" s="20"/>
      <c r="DV386" s="20"/>
      <c r="DW386" s="20"/>
      <c r="DX386" s="20"/>
      <c r="DY386" s="20"/>
      <c r="DZ386" s="20"/>
      <c r="EA386" s="20"/>
      <c r="EB386" s="20"/>
      <c r="EC386" s="20"/>
      <c r="ED386" s="20"/>
      <c r="EE386" s="20"/>
      <c r="EF386" s="20"/>
      <c r="EG386" s="20"/>
      <c r="EH386" s="20"/>
      <c r="EI386" s="20"/>
      <c r="EJ386" s="20"/>
      <c r="EK386" s="20"/>
      <c r="EL386" s="20"/>
      <c r="EM386" s="20"/>
      <c r="EN386" s="20"/>
      <c r="EO386" s="20"/>
      <c r="EP386" s="20"/>
      <c r="EQ386" s="20"/>
      <c r="ER386" s="20"/>
      <c r="ES386" s="20"/>
      <c r="ET386" s="20"/>
      <c r="EU386" s="20"/>
      <c r="EV386" s="20"/>
      <c r="EW386" s="20"/>
      <c r="EX386" s="20"/>
      <c r="EY386" s="20"/>
      <c r="EZ386" s="20"/>
      <c r="FA386" s="20"/>
      <c r="FB386" s="20"/>
      <c r="FC386" s="20"/>
      <c r="FD386" s="20"/>
      <c r="FE386" s="20"/>
      <c r="FF386" s="20"/>
      <c r="FG386" s="20"/>
      <c r="FH386" s="20"/>
      <c r="FI386" s="20"/>
      <c r="FJ386" s="20"/>
      <c r="FK386" s="20"/>
      <c r="FL386" s="20"/>
      <c r="FM386" s="20"/>
      <c r="FN386" s="20"/>
      <c r="FO386" s="20"/>
      <c r="FP386" s="20"/>
      <c r="FQ386" s="20"/>
      <c r="FR386" s="20"/>
      <c r="FS386" s="20"/>
      <c r="FT386" s="20"/>
      <c r="FU386" s="20"/>
      <c r="FV386" s="20"/>
      <c r="FW386" s="20"/>
      <c r="FX386" s="20"/>
      <c r="FY386" s="20"/>
      <c r="FZ386" s="20"/>
      <c r="GA386" s="20"/>
      <c r="GB386" s="20"/>
      <c r="GC386" s="20"/>
      <c r="GD386" s="20"/>
      <c r="GE386" s="20"/>
      <c r="GF386" s="20"/>
      <c r="GG386" s="20"/>
      <c r="GH386" s="20"/>
      <c r="GI386" s="20"/>
      <c r="GJ386" s="20"/>
      <c r="GK386" s="20"/>
      <c r="GL386" s="20"/>
      <c r="GM386" s="20"/>
      <c r="GN386" s="20"/>
      <c r="GO386" s="20"/>
      <c r="GP386" s="20"/>
      <c r="GQ386" s="20"/>
      <c r="GR386" s="20"/>
      <c r="GS386" s="20"/>
      <c r="GT386" s="26" t="s">
        <v>155</v>
      </c>
      <c r="GU386" s="20" t="s">
        <v>310</v>
      </c>
      <c r="GV386" s="20"/>
      <c r="GW386" s="20"/>
      <c r="GX386" s="11"/>
      <c r="GY386" s="11"/>
    </row>
    <row r="387" spans="3:207" x14ac:dyDescent="0.3">
      <c r="C387" s="1" t="str">
        <f>TRIM(tblVal[[#This Row],[Category &amp; Name]])</f>
        <v/>
      </c>
      <c r="D387" s="20"/>
      <c r="E387" s="27"/>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20"/>
      <c r="DI387" s="20"/>
      <c r="DJ387" s="20"/>
      <c r="DK387" s="20"/>
      <c r="DL387" s="20"/>
      <c r="DM387" s="20"/>
      <c r="DN387" s="20"/>
      <c r="DO387" s="20"/>
      <c r="DP387" s="20"/>
      <c r="DQ387" s="20"/>
      <c r="DR387" s="20"/>
      <c r="DS387" s="20"/>
      <c r="DT387" s="20"/>
      <c r="DU387" s="20"/>
      <c r="DV387" s="20"/>
      <c r="DW387" s="20"/>
      <c r="DX387" s="20"/>
      <c r="DY387" s="20"/>
      <c r="DZ387" s="20"/>
      <c r="EA387" s="20"/>
      <c r="EB387" s="20"/>
      <c r="EC387" s="20"/>
      <c r="ED387" s="20"/>
      <c r="EE387" s="20"/>
      <c r="EF387" s="20"/>
      <c r="EG387" s="20"/>
      <c r="EH387" s="20"/>
      <c r="EI387" s="20"/>
      <c r="EJ387" s="20"/>
      <c r="EK387" s="20"/>
      <c r="EL387" s="20"/>
      <c r="EM387" s="20"/>
      <c r="EN387" s="20"/>
      <c r="EO387" s="20"/>
      <c r="EP387" s="20"/>
      <c r="EQ387" s="20"/>
      <c r="ER387" s="20"/>
      <c r="ES387" s="20"/>
      <c r="ET387" s="20"/>
      <c r="EU387" s="20"/>
      <c r="EV387" s="20"/>
      <c r="EW387" s="20"/>
      <c r="EX387" s="20"/>
      <c r="EY387" s="20"/>
      <c r="EZ387" s="20"/>
      <c r="FA387" s="20"/>
      <c r="FB387" s="20"/>
      <c r="FC387" s="20"/>
      <c r="FD387" s="20"/>
      <c r="FE387" s="20"/>
      <c r="FF387" s="20"/>
      <c r="FG387" s="20"/>
      <c r="FH387" s="20"/>
      <c r="FI387" s="20"/>
      <c r="FJ387" s="20"/>
      <c r="FK387" s="20"/>
      <c r="FL387" s="20"/>
      <c r="FM387" s="20"/>
      <c r="FN387" s="20"/>
      <c r="FO387" s="20"/>
      <c r="FP387" s="20"/>
      <c r="FQ387" s="20"/>
      <c r="FR387" s="20"/>
      <c r="FS387" s="20"/>
      <c r="FT387" s="20"/>
      <c r="FU387" s="20"/>
      <c r="FV387" s="20"/>
      <c r="FW387" s="20"/>
      <c r="FX387" s="20"/>
      <c r="FY387" s="20"/>
      <c r="FZ387" s="20"/>
      <c r="GA387" s="20"/>
      <c r="GB387" s="20"/>
      <c r="GC387" s="20"/>
      <c r="GD387" s="20"/>
      <c r="GE387" s="20"/>
      <c r="GF387" s="20"/>
      <c r="GG387" s="20"/>
      <c r="GH387" s="20"/>
      <c r="GI387" s="20"/>
      <c r="GJ387" s="20"/>
      <c r="GK387" s="20"/>
      <c r="GL387" s="20"/>
      <c r="GM387" s="20"/>
      <c r="GN387" s="20"/>
      <c r="GO387" s="20"/>
      <c r="GP387" s="20"/>
      <c r="GQ387" s="20"/>
      <c r="GR387" s="20"/>
      <c r="GS387" s="20"/>
      <c r="GT387" s="26" t="s">
        <v>156</v>
      </c>
      <c r="GU387" s="20" t="s">
        <v>311</v>
      </c>
      <c r="GV387" s="20"/>
      <c r="GW387" s="20"/>
      <c r="GX387" s="11"/>
      <c r="GY387" s="11"/>
    </row>
    <row r="388" spans="3:207" x14ac:dyDescent="0.3">
      <c r="C388" s="1" t="str">
        <f>TRIM(tblVal[[#This Row],[Category &amp; Name]])</f>
        <v/>
      </c>
      <c r="D388" s="20"/>
      <c r="E388" s="27"/>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c r="DQ388" s="20"/>
      <c r="DR388" s="20"/>
      <c r="DS388" s="20"/>
      <c r="DT388" s="20"/>
      <c r="DU388" s="20"/>
      <c r="DV388" s="20"/>
      <c r="DW388" s="20"/>
      <c r="DX388" s="20"/>
      <c r="DY388" s="20"/>
      <c r="DZ388" s="20"/>
      <c r="EA388" s="20"/>
      <c r="EB388" s="20"/>
      <c r="EC388" s="20"/>
      <c r="ED388" s="20"/>
      <c r="EE388" s="20"/>
      <c r="EF388" s="20"/>
      <c r="EG388" s="20"/>
      <c r="EH388" s="20"/>
      <c r="EI388" s="20"/>
      <c r="EJ388" s="20"/>
      <c r="EK388" s="20"/>
      <c r="EL388" s="20"/>
      <c r="EM388" s="20"/>
      <c r="EN388" s="20"/>
      <c r="EO388" s="20"/>
      <c r="EP388" s="20"/>
      <c r="EQ388" s="20"/>
      <c r="ER388" s="20"/>
      <c r="ES388" s="20"/>
      <c r="ET388" s="20"/>
      <c r="EU388" s="20"/>
      <c r="EV388" s="20"/>
      <c r="EW388" s="20"/>
      <c r="EX388" s="20"/>
      <c r="EY388" s="20"/>
      <c r="EZ388" s="20"/>
      <c r="FA388" s="20"/>
      <c r="FB388" s="20"/>
      <c r="FC388" s="20"/>
      <c r="FD388" s="20"/>
      <c r="FE388" s="20"/>
      <c r="FF388" s="20"/>
      <c r="FG388" s="20"/>
      <c r="FH388" s="20"/>
      <c r="FI388" s="20"/>
      <c r="FJ388" s="20"/>
      <c r="FK388" s="20"/>
      <c r="FL388" s="20"/>
      <c r="FM388" s="20"/>
      <c r="FN388" s="20"/>
      <c r="FO388" s="20"/>
      <c r="FP388" s="20"/>
      <c r="FQ388" s="20"/>
      <c r="FR388" s="20"/>
      <c r="FS388" s="20"/>
      <c r="FT388" s="20"/>
      <c r="FU388" s="20"/>
      <c r="FV388" s="20"/>
      <c r="FW388" s="20"/>
      <c r="FX388" s="20"/>
      <c r="FY388" s="20"/>
      <c r="FZ388" s="20"/>
      <c r="GA388" s="20"/>
      <c r="GB388" s="20"/>
      <c r="GC388" s="20"/>
      <c r="GD388" s="20"/>
      <c r="GE388" s="20"/>
      <c r="GF388" s="20"/>
      <c r="GG388" s="20"/>
      <c r="GH388" s="20"/>
      <c r="GI388" s="20"/>
      <c r="GJ388" s="20"/>
      <c r="GK388" s="20"/>
      <c r="GL388" s="20"/>
      <c r="GM388" s="20"/>
      <c r="GN388" s="20"/>
      <c r="GO388" s="20"/>
      <c r="GP388" s="20"/>
      <c r="GQ388" s="20"/>
      <c r="GR388" s="20"/>
      <c r="GS388" s="20"/>
      <c r="GT388" s="26" t="s">
        <v>157</v>
      </c>
      <c r="GU388" s="20" t="s">
        <v>312</v>
      </c>
      <c r="GV388" s="20"/>
      <c r="GW388" s="20"/>
      <c r="GX388" s="11"/>
      <c r="GY388" s="11"/>
    </row>
    <row r="389" spans="3:207" x14ac:dyDescent="0.3">
      <c r="C389" s="1" t="str">
        <f>TRIM(tblVal[[#This Row],[Category &amp; Name]])</f>
        <v/>
      </c>
      <c r="D389" s="20"/>
      <c r="E389" s="27"/>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20"/>
      <c r="DI389" s="20"/>
      <c r="DJ389" s="20"/>
      <c r="DK389" s="20"/>
      <c r="DL389" s="20"/>
      <c r="DM389" s="20"/>
      <c r="DN389" s="20"/>
      <c r="DO389" s="20"/>
      <c r="DP389" s="20"/>
      <c r="DQ389" s="20"/>
      <c r="DR389" s="20"/>
      <c r="DS389" s="20"/>
      <c r="DT389" s="20"/>
      <c r="DU389" s="20"/>
      <c r="DV389" s="20"/>
      <c r="DW389" s="20"/>
      <c r="DX389" s="20"/>
      <c r="DY389" s="20"/>
      <c r="DZ389" s="20"/>
      <c r="EA389" s="20"/>
      <c r="EB389" s="20"/>
      <c r="EC389" s="20"/>
      <c r="ED389" s="20"/>
      <c r="EE389" s="20"/>
      <c r="EF389" s="20"/>
      <c r="EG389" s="20"/>
      <c r="EH389" s="20"/>
      <c r="EI389" s="20"/>
      <c r="EJ389" s="20"/>
      <c r="EK389" s="20"/>
      <c r="EL389" s="20"/>
      <c r="EM389" s="20"/>
      <c r="EN389" s="20"/>
      <c r="EO389" s="20"/>
      <c r="EP389" s="20"/>
      <c r="EQ389" s="20"/>
      <c r="ER389" s="20"/>
      <c r="ES389" s="20"/>
      <c r="ET389" s="20"/>
      <c r="EU389" s="20"/>
      <c r="EV389" s="20"/>
      <c r="EW389" s="20"/>
      <c r="EX389" s="20"/>
      <c r="EY389" s="20"/>
      <c r="EZ389" s="20"/>
      <c r="FA389" s="20"/>
      <c r="FB389" s="20"/>
      <c r="FC389" s="20"/>
      <c r="FD389" s="20"/>
      <c r="FE389" s="20"/>
      <c r="FF389" s="20"/>
      <c r="FG389" s="20"/>
      <c r="FH389" s="20"/>
      <c r="FI389" s="20"/>
      <c r="FJ389" s="20"/>
      <c r="FK389" s="20"/>
      <c r="FL389" s="20"/>
      <c r="FM389" s="20"/>
      <c r="FN389" s="20"/>
      <c r="FO389" s="20"/>
      <c r="FP389" s="20"/>
      <c r="FQ389" s="20"/>
      <c r="FR389" s="20"/>
      <c r="FS389" s="20"/>
      <c r="FT389" s="20"/>
      <c r="FU389" s="20"/>
      <c r="FV389" s="20"/>
      <c r="FW389" s="20"/>
      <c r="FX389" s="20"/>
      <c r="FY389" s="20"/>
      <c r="FZ389" s="20"/>
      <c r="GA389" s="20"/>
      <c r="GB389" s="20"/>
      <c r="GC389" s="20"/>
      <c r="GD389" s="20"/>
      <c r="GE389" s="20"/>
      <c r="GF389" s="20"/>
      <c r="GG389" s="20"/>
      <c r="GH389" s="20"/>
      <c r="GI389" s="20"/>
      <c r="GJ389" s="20"/>
      <c r="GK389" s="20"/>
      <c r="GL389" s="20"/>
      <c r="GM389" s="20"/>
      <c r="GN389" s="20"/>
      <c r="GO389" s="20"/>
      <c r="GP389" s="20"/>
      <c r="GQ389" s="20"/>
      <c r="GR389" s="20"/>
      <c r="GS389" s="20"/>
      <c r="GT389" s="26" t="s">
        <v>158</v>
      </c>
      <c r="GU389" s="20" t="s">
        <v>311</v>
      </c>
      <c r="GV389" s="20"/>
      <c r="GW389" s="20"/>
      <c r="GX389" s="11"/>
      <c r="GY389" s="11"/>
    </row>
    <row r="390" spans="3:207" x14ac:dyDescent="0.3">
      <c r="C390" s="1" t="str">
        <f>TRIM(tblVal[[#This Row],[Category &amp; Name]])</f>
        <v/>
      </c>
      <c r="D390" s="20"/>
      <c r="E390" s="27"/>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c r="DQ390" s="20"/>
      <c r="DR390" s="20"/>
      <c r="DS390" s="20"/>
      <c r="DT390" s="20"/>
      <c r="DU390" s="20"/>
      <c r="DV390" s="20"/>
      <c r="DW390" s="20"/>
      <c r="DX390" s="20"/>
      <c r="DY390" s="20"/>
      <c r="DZ390" s="20"/>
      <c r="EA390" s="20"/>
      <c r="EB390" s="20"/>
      <c r="EC390" s="20"/>
      <c r="ED390" s="20"/>
      <c r="EE390" s="20"/>
      <c r="EF390" s="20"/>
      <c r="EG390" s="20"/>
      <c r="EH390" s="20"/>
      <c r="EI390" s="20"/>
      <c r="EJ390" s="20"/>
      <c r="EK390" s="20"/>
      <c r="EL390" s="20"/>
      <c r="EM390" s="20"/>
      <c r="EN390" s="20"/>
      <c r="EO390" s="20"/>
      <c r="EP390" s="20"/>
      <c r="EQ390" s="20"/>
      <c r="ER390" s="20"/>
      <c r="ES390" s="20"/>
      <c r="ET390" s="20"/>
      <c r="EU390" s="20"/>
      <c r="EV390" s="20"/>
      <c r="EW390" s="20"/>
      <c r="EX390" s="20"/>
      <c r="EY390" s="20"/>
      <c r="EZ390" s="20"/>
      <c r="FA390" s="20"/>
      <c r="FB390" s="20"/>
      <c r="FC390" s="20"/>
      <c r="FD390" s="20"/>
      <c r="FE390" s="20"/>
      <c r="FF390" s="20"/>
      <c r="FG390" s="20"/>
      <c r="FH390" s="20"/>
      <c r="FI390" s="20"/>
      <c r="FJ390" s="20"/>
      <c r="FK390" s="20"/>
      <c r="FL390" s="20"/>
      <c r="FM390" s="20"/>
      <c r="FN390" s="20"/>
      <c r="FO390" s="20"/>
      <c r="FP390" s="20"/>
      <c r="FQ390" s="20"/>
      <c r="FR390" s="20"/>
      <c r="FS390" s="20"/>
      <c r="FT390" s="20"/>
      <c r="FU390" s="20"/>
      <c r="FV390" s="20"/>
      <c r="FW390" s="20"/>
      <c r="FX390" s="20"/>
      <c r="FY390" s="20"/>
      <c r="FZ390" s="20"/>
      <c r="GA390" s="20"/>
      <c r="GB390" s="20"/>
      <c r="GC390" s="20"/>
      <c r="GD390" s="20"/>
      <c r="GE390" s="20"/>
      <c r="GF390" s="20"/>
      <c r="GG390" s="20"/>
      <c r="GH390" s="20"/>
      <c r="GI390" s="20"/>
      <c r="GJ390" s="20"/>
      <c r="GK390" s="20"/>
      <c r="GL390" s="20"/>
      <c r="GM390" s="20"/>
      <c r="GN390" s="20"/>
      <c r="GO390" s="20"/>
      <c r="GP390" s="20"/>
      <c r="GQ390" s="20"/>
      <c r="GR390" s="20"/>
      <c r="GS390" s="20"/>
      <c r="GT390" s="26" t="s">
        <v>159</v>
      </c>
      <c r="GU390" s="20" t="s">
        <v>311</v>
      </c>
      <c r="GV390" s="20"/>
      <c r="GW390" s="20"/>
      <c r="GX390" s="11"/>
      <c r="GY390" s="11"/>
    </row>
    <row r="391" spans="3:207" x14ac:dyDescent="0.3">
      <c r="C391" s="1" t="str">
        <f>TRIM(tblVal[[#This Row],[Category &amp; Name]])</f>
        <v/>
      </c>
      <c r="D391" s="20"/>
      <c r="E391" s="27"/>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c r="DQ391" s="20"/>
      <c r="DR391" s="20"/>
      <c r="DS391" s="20"/>
      <c r="DT391" s="20"/>
      <c r="DU391" s="20"/>
      <c r="DV391" s="20"/>
      <c r="DW391" s="20"/>
      <c r="DX391" s="20"/>
      <c r="DY391" s="20"/>
      <c r="DZ391" s="20"/>
      <c r="EA391" s="20"/>
      <c r="EB391" s="20"/>
      <c r="EC391" s="20"/>
      <c r="ED391" s="20"/>
      <c r="EE391" s="20"/>
      <c r="EF391" s="20"/>
      <c r="EG391" s="20"/>
      <c r="EH391" s="20"/>
      <c r="EI391" s="20"/>
      <c r="EJ391" s="20"/>
      <c r="EK391" s="20"/>
      <c r="EL391" s="20"/>
      <c r="EM391" s="20"/>
      <c r="EN391" s="20"/>
      <c r="EO391" s="20"/>
      <c r="EP391" s="20"/>
      <c r="EQ391" s="20"/>
      <c r="ER391" s="20"/>
      <c r="ES391" s="20"/>
      <c r="ET391" s="20"/>
      <c r="EU391" s="20"/>
      <c r="EV391" s="20"/>
      <c r="EW391" s="20"/>
      <c r="EX391" s="20"/>
      <c r="EY391" s="20"/>
      <c r="EZ391" s="20"/>
      <c r="FA391" s="20"/>
      <c r="FB391" s="20"/>
      <c r="FC391" s="20"/>
      <c r="FD391" s="20"/>
      <c r="FE391" s="20"/>
      <c r="FF391" s="20"/>
      <c r="FG391" s="20"/>
      <c r="FH391" s="20"/>
      <c r="FI391" s="20"/>
      <c r="FJ391" s="20"/>
      <c r="FK391" s="20"/>
      <c r="FL391" s="20"/>
      <c r="FM391" s="20"/>
      <c r="FN391" s="20"/>
      <c r="FO391" s="20"/>
      <c r="FP391" s="20"/>
      <c r="FQ391" s="20"/>
      <c r="FR391" s="20"/>
      <c r="FS391" s="20"/>
      <c r="FT391" s="20"/>
      <c r="FU391" s="20"/>
      <c r="FV391" s="20"/>
      <c r="FW391" s="20"/>
      <c r="FX391" s="20"/>
      <c r="FY391" s="20"/>
      <c r="FZ391" s="20"/>
      <c r="GA391" s="20"/>
      <c r="GB391" s="20"/>
      <c r="GC391" s="20"/>
      <c r="GD391" s="20"/>
      <c r="GE391" s="20"/>
      <c r="GF391" s="20"/>
      <c r="GG391" s="20"/>
      <c r="GH391" s="20"/>
      <c r="GI391" s="20"/>
      <c r="GJ391" s="20"/>
      <c r="GK391" s="20"/>
      <c r="GL391" s="20"/>
      <c r="GM391" s="20"/>
      <c r="GN391" s="20"/>
      <c r="GO391" s="20"/>
      <c r="GP391" s="20"/>
      <c r="GQ391" s="20"/>
      <c r="GR391" s="20"/>
      <c r="GS391" s="20"/>
      <c r="GT391" s="26" t="s">
        <v>160</v>
      </c>
      <c r="GU391" s="20" t="s">
        <v>311</v>
      </c>
      <c r="GV391" s="20"/>
      <c r="GW391" s="20"/>
      <c r="GX391" s="11"/>
      <c r="GY391" s="11"/>
    </row>
    <row r="392" spans="3:207" x14ac:dyDescent="0.3">
      <c r="C392" s="1" t="str">
        <f>TRIM(tblVal[[#This Row],[Category &amp; Name]])</f>
        <v/>
      </c>
      <c r="D392" s="20"/>
      <c r="E392" s="27"/>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c r="DR392" s="20"/>
      <c r="DS392" s="20"/>
      <c r="DT392" s="20"/>
      <c r="DU392" s="20"/>
      <c r="DV392" s="20"/>
      <c r="DW392" s="20"/>
      <c r="DX392" s="20"/>
      <c r="DY392" s="20"/>
      <c r="DZ392" s="20"/>
      <c r="EA392" s="20"/>
      <c r="EB392" s="20"/>
      <c r="EC392" s="20"/>
      <c r="ED392" s="20"/>
      <c r="EE392" s="20"/>
      <c r="EF392" s="20"/>
      <c r="EG392" s="20"/>
      <c r="EH392" s="20"/>
      <c r="EI392" s="20"/>
      <c r="EJ392" s="20"/>
      <c r="EK392" s="20"/>
      <c r="EL392" s="20"/>
      <c r="EM392" s="20"/>
      <c r="EN392" s="20"/>
      <c r="EO392" s="20"/>
      <c r="EP392" s="20"/>
      <c r="EQ392" s="20"/>
      <c r="ER392" s="20"/>
      <c r="ES392" s="20"/>
      <c r="ET392" s="20"/>
      <c r="EU392" s="20"/>
      <c r="EV392" s="20"/>
      <c r="EW392" s="20"/>
      <c r="EX392" s="20"/>
      <c r="EY392" s="20"/>
      <c r="EZ392" s="20"/>
      <c r="FA392" s="20"/>
      <c r="FB392" s="20"/>
      <c r="FC392" s="20"/>
      <c r="FD392" s="20"/>
      <c r="FE392" s="20"/>
      <c r="FF392" s="20"/>
      <c r="FG392" s="20"/>
      <c r="FH392" s="20"/>
      <c r="FI392" s="20"/>
      <c r="FJ392" s="20"/>
      <c r="FK392" s="20"/>
      <c r="FL392" s="20"/>
      <c r="FM392" s="20"/>
      <c r="FN392" s="20"/>
      <c r="FO392" s="20"/>
      <c r="FP392" s="20"/>
      <c r="FQ392" s="20"/>
      <c r="FR392" s="20"/>
      <c r="FS392" s="20"/>
      <c r="FT392" s="20"/>
      <c r="FU392" s="20"/>
      <c r="FV392" s="20"/>
      <c r="FW392" s="20"/>
      <c r="FX392" s="20"/>
      <c r="FY392" s="20"/>
      <c r="FZ392" s="20"/>
      <c r="GA392" s="20"/>
      <c r="GB392" s="20"/>
      <c r="GC392" s="20"/>
      <c r="GD392" s="20"/>
      <c r="GE392" s="20"/>
      <c r="GF392" s="20"/>
      <c r="GG392" s="20"/>
      <c r="GH392" s="20"/>
      <c r="GI392" s="20"/>
      <c r="GJ392" s="20"/>
      <c r="GK392" s="20"/>
      <c r="GL392" s="20"/>
      <c r="GM392" s="20"/>
      <c r="GN392" s="20"/>
      <c r="GO392" s="20"/>
      <c r="GP392" s="20"/>
      <c r="GQ392" s="20"/>
      <c r="GR392" s="20"/>
      <c r="GS392" s="20"/>
      <c r="GT392" s="26" t="s">
        <v>161</v>
      </c>
      <c r="GU392" s="20" t="s">
        <v>311</v>
      </c>
      <c r="GV392" s="20"/>
      <c r="GW392" s="20"/>
      <c r="GX392" s="11"/>
      <c r="GY392" s="11"/>
    </row>
    <row r="393" spans="3:207" x14ac:dyDescent="0.3">
      <c r="C393" s="1" t="str">
        <f>TRIM(tblVal[[#This Row],[Category &amp; Name]])</f>
        <v/>
      </c>
      <c r="D393" s="20"/>
      <c r="E393" s="27"/>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c r="DR393" s="20"/>
      <c r="DS393" s="20"/>
      <c r="DT393" s="20"/>
      <c r="DU393" s="20"/>
      <c r="DV393" s="20"/>
      <c r="DW393" s="20"/>
      <c r="DX393" s="20"/>
      <c r="DY393" s="20"/>
      <c r="DZ393" s="20"/>
      <c r="EA393" s="20"/>
      <c r="EB393" s="20"/>
      <c r="EC393" s="20"/>
      <c r="ED393" s="20"/>
      <c r="EE393" s="20"/>
      <c r="EF393" s="20"/>
      <c r="EG393" s="20"/>
      <c r="EH393" s="20"/>
      <c r="EI393" s="20"/>
      <c r="EJ393" s="20"/>
      <c r="EK393" s="20"/>
      <c r="EL393" s="20"/>
      <c r="EM393" s="20"/>
      <c r="EN393" s="20"/>
      <c r="EO393" s="20"/>
      <c r="EP393" s="20"/>
      <c r="EQ393" s="20"/>
      <c r="ER393" s="20"/>
      <c r="ES393" s="20"/>
      <c r="ET393" s="20"/>
      <c r="EU393" s="20"/>
      <c r="EV393" s="20"/>
      <c r="EW393" s="20"/>
      <c r="EX393" s="20"/>
      <c r="EY393" s="20"/>
      <c r="EZ393" s="20"/>
      <c r="FA393" s="20"/>
      <c r="FB393" s="20"/>
      <c r="FC393" s="20"/>
      <c r="FD393" s="20"/>
      <c r="FE393" s="20"/>
      <c r="FF393" s="20"/>
      <c r="FG393" s="20"/>
      <c r="FH393" s="20"/>
      <c r="FI393" s="20"/>
      <c r="FJ393" s="20"/>
      <c r="FK393" s="20"/>
      <c r="FL393" s="20"/>
      <c r="FM393" s="20"/>
      <c r="FN393" s="20"/>
      <c r="FO393" s="20"/>
      <c r="FP393" s="20"/>
      <c r="FQ393" s="20"/>
      <c r="FR393" s="20"/>
      <c r="FS393" s="20"/>
      <c r="FT393" s="20"/>
      <c r="FU393" s="20"/>
      <c r="FV393" s="20"/>
      <c r="FW393" s="20"/>
      <c r="FX393" s="20"/>
      <c r="FY393" s="20"/>
      <c r="FZ393" s="20"/>
      <c r="GA393" s="20"/>
      <c r="GB393" s="20"/>
      <c r="GC393" s="20"/>
      <c r="GD393" s="20"/>
      <c r="GE393" s="20"/>
      <c r="GF393" s="20"/>
      <c r="GG393" s="20"/>
      <c r="GH393" s="20"/>
      <c r="GI393" s="20"/>
      <c r="GJ393" s="20"/>
      <c r="GK393" s="20"/>
      <c r="GL393" s="20"/>
      <c r="GM393" s="20"/>
      <c r="GN393" s="20"/>
      <c r="GO393" s="20"/>
      <c r="GP393" s="20"/>
      <c r="GQ393" s="20"/>
      <c r="GR393" s="20"/>
      <c r="GS393" s="20"/>
      <c r="GT393" s="26" t="s">
        <v>1092</v>
      </c>
      <c r="GU393" s="11" t="s">
        <v>1085</v>
      </c>
      <c r="GV393" s="20"/>
      <c r="GW393" s="20"/>
      <c r="GX393" s="11"/>
      <c r="GY393" s="11"/>
    </row>
    <row r="394" spans="3:207" x14ac:dyDescent="0.3">
      <c r="C394" s="1" t="str">
        <f>TRIM(tblVal[[#This Row],[Category &amp; Name]])</f>
        <v/>
      </c>
      <c r="D394" s="20"/>
      <c r="E394" s="27"/>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20"/>
      <c r="DI394" s="20"/>
      <c r="DJ394" s="20"/>
      <c r="DK394" s="20"/>
      <c r="DL394" s="20"/>
      <c r="DM394" s="20"/>
      <c r="DN394" s="20"/>
      <c r="DO394" s="20"/>
      <c r="DP394" s="20"/>
      <c r="DQ394" s="20"/>
      <c r="DR394" s="20"/>
      <c r="DS394" s="20"/>
      <c r="DT394" s="20"/>
      <c r="DU394" s="20"/>
      <c r="DV394" s="20"/>
      <c r="DW394" s="20"/>
      <c r="DX394" s="20"/>
      <c r="DY394" s="20"/>
      <c r="DZ394" s="20"/>
      <c r="EA394" s="20"/>
      <c r="EB394" s="20"/>
      <c r="EC394" s="20"/>
      <c r="ED394" s="20"/>
      <c r="EE394" s="20"/>
      <c r="EF394" s="20"/>
      <c r="EG394" s="20"/>
      <c r="EH394" s="20"/>
      <c r="EI394" s="20"/>
      <c r="EJ394" s="20"/>
      <c r="EK394" s="20"/>
      <c r="EL394" s="20"/>
      <c r="EM394" s="20"/>
      <c r="EN394" s="20"/>
      <c r="EO394" s="20"/>
      <c r="EP394" s="20"/>
      <c r="EQ394" s="20"/>
      <c r="ER394" s="20"/>
      <c r="ES394" s="20"/>
      <c r="ET394" s="20"/>
      <c r="EU394" s="20"/>
      <c r="EV394" s="20"/>
      <c r="EW394" s="20"/>
      <c r="EX394" s="20"/>
      <c r="EY394" s="20"/>
      <c r="EZ394" s="20"/>
      <c r="FA394" s="20"/>
      <c r="FB394" s="20"/>
      <c r="FC394" s="20"/>
      <c r="FD394" s="20"/>
      <c r="FE394" s="20"/>
      <c r="FF394" s="20"/>
      <c r="FG394" s="20"/>
      <c r="FH394" s="20"/>
      <c r="FI394" s="20"/>
      <c r="FJ394" s="20"/>
      <c r="FK394" s="20"/>
      <c r="FL394" s="20"/>
      <c r="FM394" s="20"/>
      <c r="FN394" s="20"/>
      <c r="FO394" s="20"/>
      <c r="FP394" s="20"/>
      <c r="FQ394" s="20"/>
      <c r="FR394" s="20"/>
      <c r="FS394" s="20"/>
      <c r="FT394" s="20"/>
      <c r="FU394" s="20"/>
      <c r="FV394" s="20"/>
      <c r="FW394" s="20"/>
      <c r="FX394" s="20"/>
      <c r="FY394" s="20"/>
      <c r="FZ394" s="20"/>
      <c r="GA394" s="20"/>
      <c r="GB394" s="20"/>
      <c r="GC394" s="20"/>
      <c r="GD394" s="20"/>
      <c r="GE394" s="20"/>
      <c r="GF394" s="20"/>
      <c r="GG394" s="20"/>
      <c r="GH394" s="20"/>
      <c r="GI394" s="20"/>
      <c r="GJ394" s="20"/>
      <c r="GK394" s="20"/>
      <c r="GL394" s="20"/>
      <c r="GM394" s="20"/>
      <c r="GN394" s="20"/>
      <c r="GO394" s="20"/>
      <c r="GP394" s="20"/>
      <c r="GQ394" s="20"/>
      <c r="GR394" s="20"/>
      <c r="GS394" s="20"/>
      <c r="GT394" s="26" t="s">
        <v>167</v>
      </c>
      <c r="GU394" s="20" t="s">
        <v>313</v>
      </c>
      <c r="GV394" s="20"/>
      <c r="GW394" s="20"/>
      <c r="GX394" s="11"/>
      <c r="GY394" s="11"/>
    </row>
    <row r="395" spans="3:207" x14ac:dyDescent="0.3">
      <c r="C395" s="1" t="str">
        <f>TRIM(tblVal[[#This Row],[Category &amp; Name]])</f>
        <v/>
      </c>
      <c r="D395" s="20"/>
      <c r="E395" s="27"/>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DZ395" s="20"/>
      <c r="EA395" s="20"/>
      <c r="EB395" s="20"/>
      <c r="EC395" s="20"/>
      <c r="ED395" s="20"/>
      <c r="EE395" s="20"/>
      <c r="EF395" s="20"/>
      <c r="EG395" s="20"/>
      <c r="EH395" s="20"/>
      <c r="EI395" s="20"/>
      <c r="EJ395" s="20"/>
      <c r="EK395" s="20"/>
      <c r="EL395" s="20"/>
      <c r="EM395" s="20"/>
      <c r="EN395" s="20"/>
      <c r="EO395" s="20"/>
      <c r="EP395" s="20"/>
      <c r="EQ395" s="20"/>
      <c r="ER395" s="20"/>
      <c r="ES395" s="20"/>
      <c r="ET395" s="20"/>
      <c r="EU395" s="20"/>
      <c r="EV395" s="20"/>
      <c r="EW395" s="20"/>
      <c r="EX395" s="20"/>
      <c r="EY395" s="20"/>
      <c r="EZ395" s="20"/>
      <c r="FA395" s="20"/>
      <c r="FB395" s="20"/>
      <c r="FC395" s="20"/>
      <c r="FD395" s="20"/>
      <c r="FE395" s="20"/>
      <c r="FF395" s="20"/>
      <c r="FG395" s="20"/>
      <c r="FH395" s="20"/>
      <c r="FI395" s="20"/>
      <c r="FJ395" s="20"/>
      <c r="FK395" s="20"/>
      <c r="FL395" s="20"/>
      <c r="FM395" s="20"/>
      <c r="FN395" s="20"/>
      <c r="FO395" s="20"/>
      <c r="FP395" s="20"/>
      <c r="FQ395" s="20"/>
      <c r="FR395" s="20"/>
      <c r="FS395" s="20"/>
      <c r="FT395" s="20"/>
      <c r="FU395" s="20"/>
      <c r="FV395" s="20"/>
      <c r="FW395" s="20"/>
      <c r="FX395" s="20"/>
      <c r="FY395" s="20"/>
      <c r="FZ395" s="20"/>
      <c r="GA395" s="20"/>
      <c r="GB395" s="20"/>
      <c r="GC395" s="20"/>
      <c r="GD395" s="20"/>
      <c r="GE395" s="20"/>
      <c r="GF395" s="20"/>
      <c r="GG395" s="20"/>
      <c r="GH395" s="20"/>
      <c r="GI395" s="20"/>
      <c r="GJ395" s="20"/>
      <c r="GK395" s="20"/>
      <c r="GL395" s="20"/>
      <c r="GM395" s="20"/>
      <c r="GN395" s="20"/>
      <c r="GO395" s="20"/>
      <c r="GP395" s="20"/>
      <c r="GQ395" s="20"/>
      <c r="GR395" s="20"/>
      <c r="GS395" s="20"/>
      <c r="GT395" s="26" t="s">
        <v>168</v>
      </c>
      <c r="GU395" s="20" t="s">
        <v>313</v>
      </c>
      <c r="GV395" s="20"/>
      <c r="GW395" s="20"/>
      <c r="GX395" s="11"/>
      <c r="GY395" s="11"/>
    </row>
    <row r="396" spans="3:207" x14ac:dyDescent="0.3">
      <c r="C396" s="1" t="str">
        <f>TRIM(tblVal[[#This Row],[Category &amp; Name]])</f>
        <v/>
      </c>
      <c r="D396" s="20"/>
      <c r="E396" s="27"/>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DZ396" s="20"/>
      <c r="EA396" s="20"/>
      <c r="EB396" s="20"/>
      <c r="EC396" s="20"/>
      <c r="ED396" s="20"/>
      <c r="EE396" s="20"/>
      <c r="EF396" s="20"/>
      <c r="EG396" s="20"/>
      <c r="EH396" s="20"/>
      <c r="EI396" s="20"/>
      <c r="EJ396" s="20"/>
      <c r="EK396" s="20"/>
      <c r="EL396" s="20"/>
      <c r="EM396" s="20"/>
      <c r="EN396" s="20"/>
      <c r="EO396" s="20"/>
      <c r="EP396" s="20"/>
      <c r="EQ396" s="20"/>
      <c r="ER396" s="20"/>
      <c r="ES396" s="20"/>
      <c r="ET396" s="20"/>
      <c r="EU396" s="20"/>
      <c r="EV396" s="20"/>
      <c r="EW396" s="20"/>
      <c r="EX396" s="20"/>
      <c r="EY396" s="20"/>
      <c r="EZ396" s="20"/>
      <c r="FA396" s="20"/>
      <c r="FB396" s="20"/>
      <c r="FC396" s="20"/>
      <c r="FD396" s="20"/>
      <c r="FE396" s="20"/>
      <c r="FF396" s="20"/>
      <c r="FG396" s="20"/>
      <c r="FH396" s="20"/>
      <c r="FI396" s="20"/>
      <c r="FJ396" s="20"/>
      <c r="FK396" s="20"/>
      <c r="FL396" s="20"/>
      <c r="FM396" s="20"/>
      <c r="FN396" s="20"/>
      <c r="FO396" s="20"/>
      <c r="FP396" s="20"/>
      <c r="FQ396" s="20"/>
      <c r="FR396" s="20"/>
      <c r="FS396" s="20"/>
      <c r="FT396" s="20"/>
      <c r="FU396" s="20"/>
      <c r="FV396" s="20"/>
      <c r="FW396" s="20"/>
      <c r="FX396" s="20"/>
      <c r="FY396" s="20"/>
      <c r="FZ396" s="20"/>
      <c r="GA396" s="20"/>
      <c r="GB396" s="20"/>
      <c r="GC396" s="20"/>
      <c r="GD396" s="20"/>
      <c r="GE396" s="20"/>
      <c r="GF396" s="20"/>
      <c r="GG396" s="20"/>
      <c r="GH396" s="20"/>
      <c r="GI396" s="20"/>
      <c r="GJ396" s="20"/>
      <c r="GK396" s="20"/>
      <c r="GL396" s="20"/>
      <c r="GM396" s="20"/>
      <c r="GN396" s="20"/>
      <c r="GO396" s="20"/>
      <c r="GP396" s="20"/>
      <c r="GQ396" s="20"/>
      <c r="GR396" s="20"/>
      <c r="GS396" s="20"/>
      <c r="GT396" s="26" t="s">
        <v>169</v>
      </c>
      <c r="GU396" s="20" t="s">
        <v>314</v>
      </c>
      <c r="GV396" s="20"/>
      <c r="GW396" s="20"/>
      <c r="GX396" s="11"/>
      <c r="GY396" s="11"/>
    </row>
    <row r="397" spans="3:207" x14ac:dyDescent="0.3">
      <c r="C397" s="1" t="str">
        <f>TRIM(tblVal[[#This Row],[Category &amp; Name]])</f>
        <v/>
      </c>
      <c r="D397" s="20"/>
      <c r="E397" s="27"/>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c r="DR397" s="20"/>
      <c r="DS397" s="20"/>
      <c r="DT397" s="20"/>
      <c r="DU397" s="20"/>
      <c r="DV397" s="20"/>
      <c r="DW397" s="20"/>
      <c r="DX397" s="20"/>
      <c r="DY397" s="20"/>
      <c r="DZ397" s="20"/>
      <c r="EA397" s="20"/>
      <c r="EB397" s="20"/>
      <c r="EC397" s="20"/>
      <c r="ED397" s="20"/>
      <c r="EE397" s="20"/>
      <c r="EF397" s="20"/>
      <c r="EG397" s="20"/>
      <c r="EH397" s="20"/>
      <c r="EI397" s="20"/>
      <c r="EJ397" s="20"/>
      <c r="EK397" s="20"/>
      <c r="EL397" s="20"/>
      <c r="EM397" s="20"/>
      <c r="EN397" s="20"/>
      <c r="EO397" s="20"/>
      <c r="EP397" s="20"/>
      <c r="EQ397" s="20"/>
      <c r="ER397" s="20"/>
      <c r="ES397" s="20"/>
      <c r="ET397" s="20"/>
      <c r="EU397" s="20"/>
      <c r="EV397" s="20"/>
      <c r="EW397" s="20"/>
      <c r="EX397" s="20"/>
      <c r="EY397" s="20"/>
      <c r="EZ397" s="20"/>
      <c r="FA397" s="20"/>
      <c r="FB397" s="20"/>
      <c r="FC397" s="20"/>
      <c r="FD397" s="20"/>
      <c r="FE397" s="20"/>
      <c r="FF397" s="20"/>
      <c r="FG397" s="20"/>
      <c r="FH397" s="20"/>
      <c r="FI397" s="20"/>
      <c r="FJ397" s="20"/>
      <c r="FK397" s="20"/>
      <c r="FL397" s="20"/>
      <c r="FM397" s="20"/>
      <c r="FN397" s="20"/>
      <c r="FO397" s="20"/>
      <c r="FP397" s="20"/>
      <c r="FQ397" s="20"/>
      <c r="FR397" s="20"/>
      <c r="FS397" s="20"/>
      <c r="FT397" s="20"/>
      <c r="FU397" s="20"/>
      <c r="FV397" s="20"/>
      <c r="FW397" s="20"/>
      <c r="FX397" s="20"/>
      <c r="FY397" s="20"/>
      <c r="FZ397" s="20"/>
      <c r="GA397" s="20"/>
      <c r="GB397" s="20"/>
      <c r="GC397" s="20"/>
      <c r="GD397" s="20"/>
      <c r="GE397" s="20"/>
      <c r="GF397" s="20"/>
      <c r="GG397" s="20"/>
      <c r="GH397" s="20"/>
      <c r="GI397" s="20"/>
      <c r="GJ397" s="20"/>
      <c r="GK397" s="20"/>
      <c r="GL397" s="20"/>
      <c r="GM397" s="20"/>
      <c r="GN397" s="20"/>
      <c r="GO397" s="20"/>
      <c r="GP397" s="20"/>
      <c r="GQ397" s="20"/>
      <c r="GR397" s="20"/>
      <c r="GS397" s="20"/>
      <c r="GT397" s="26" t="s">
        <v>170</v>
      </c>
      <c r="GU397" s="20" t="s">
        <v>314</v>
      </c>
      <c r="GV397" s="20"/>
      <c r="GW397" s="20"/>
      <c r="GX397" s="11"/>
      <c r="GY397" s="11"/>
    </row>
    <row r="398" spans="3:207" x14ac:dyDescent="0.3">
      <c r="C398" s="1" t="str">
        <f>TRIM(tblVal[[#This Row],[Category &amp; Name]])</f>
        <v/>
      </c>
      <c r="D398" s="20"/>
      <c r="E398" s="27"/>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c r="DK398" s="20"/>
      <c r="DL398" s="20"/>
      <c r="DM398" s="20"/>
      <c r="DN398" s="20"/>
      <c r="DO398" s="20"/>
      <c r="DP398" s="20"/>
      <c r="DQ398" s="20"/>
      <c r="DR398" s="20"/>
      <c r="DS398" s="20"/>
      <c r="DT398" s="20"/>
      <c r="DU398" s="20"/>
      <c r="DV398" s="20"/>
      <c r="DW398" s="20"/>
      <c r="DX398" s="20"/>
      <c r="DY398" s="20"/>
      <c r="DZ398" s="20"/>
      <c r="EA398" s="20"/>
      <c r="EB398" s="20"/>
      <c r="EC398" s="20"/>
      <c r="ED398" s="20"/>
      <c r="EE398" s="20"/>
      <c r="EF398" s="20"/>
      <c r="EG398" s="20"/>
      <c r="EH398" s="20"/>
      <c r="EI398" s="20"/>
      <c r="EJ398" s="20"/>
      <c r="EK398" s="20"/>
      <c r="EL398" s="20"/>
      <c r="EM398" s="20"/>
      <c r="EN398" s="20"/>
      <c r="EO398" s="20"/>
      <c r="EP398" s="20"/>
      <c r="EQ398" s="20"/>
      <c r="ER398" s="20"/>
      <c r="ES398" s="20"/>
      <c r="ET398" s="20"/>
      <c r="EU398" s="20"/>
      <c r="EV398" s="20"/>
      <c r="EW398" s="20"/>
      <c r="EX398" s="20"/>
      <c r="EY398" s="20"/>
      <c r="EZ398" s="20"/>
      <c r="FA398" s="20"/>
      <c r="FB398" s="20"/>
      <c r="FC398" s="20"/>
      <c r="FD398" s="20"/>
      <c r="FE398" s="20"/>
      <c r="FF398" s="20"/>
      <c r="FG398" s="20"/>
      <c r="FH398" s="20"/>
      <c r="FI398" s="20"/>
      <c r="FJ398" s="20"/>
      <c r="FK398" s="20"/>
      <c r="FL398" s="20"/>
      <c r="FM398" s="20"/>
      <c r="FN398" s="20"/>
      <c r="FO398" s="20"/>
      <c r="FP398" s="20"/>
      <c r="FQ398" s="20"/>
      <c r="FR398" s="20"/>
      <c r="FS398" s="20"/>
      <c r="FT398" s="20"/>
      <c r="FU398" s="20"/>
      <c r="FV398" s="20"/>
      <c r="FW398" s="20"/>
      <c r="FX398" s="20"/>
      <c r="FY398" s="20"/>
      <c r="FZ398" s="20"/>
      <c r="GA398" s="20"/>
      <c r="GB398" s="20"/>
      <c r="GC398" s="20"/>
      <c r="GD398" s="20"/>
      <c r="GE398" s="20"/>
      <c r="GF398" s="20"/>
      <c r="GG398" s="20"/>
      <c r="GH398" s="20"/>
      <c r="GI398" s="20"/>
      <c r="GJ398" s="20"/>
      <c r="GK398" s="20"/>
      <c r="GL398" s="20"/>
      <c r="GM398" s="20"/>
      <c r="GN398" s="20"/>
      <c r="GO398" s="20"/>
      <c r="GP398" s="20"/>
      <c r="GQ398" s="20"/>
      <c r="GR398" s="20"/>
      <c r="GS398" s="20"/>
      <c r="GT398" s="26" t="s">
        <v>171</v>
      </c>
      <c r="GU398" s="20" t="s">
        <v>314</v>
      </c>
      <c r="GV398" s="20"/>
      <c r="GW398" s="20"/>
      <c r="GX398" s="11"/>
      <c r="GY398" s="11"/>
    </row>
    <row r="399" spans="3:207" x14ac:dyDescent="0.3">
      <c r="C399" s="1" t="str">
        <f>TRIM(tblVal[[#This Row],[Category &amp; Name]])</f>
        <v/>
      </c>
      <c r="D399" s="20"/>
      <c r="E399" s="27"/>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c r="DK399" s="20"/>
      <c r="DL399" s="20"/>
      <c r="DM399" s="20"/>
      <c r="DN399" s="20"/>
      <c r="DO399" s="20"/>
      <c r="DP399" s="20"/>
      <c r="DQ399" s="20"/>
      <c r="DR399" s="20"/>
      <c r="DS399" s="20"/>
      <c r="DT399" s="20"/>
      <c r="DU399" s="20"/>
      <c r="DV399" s="20"/>
      <c r="DW399" s="20"/>
      <c r="DX399" s="20"/>
      <c r="DY399" s="20"/>
      <c r="DZ399" s="20"/>
      <c r="EA399" s="20"/>
      <c r="EB399" s="20"/>
      <c r="EC399" s="20"/>
      <c r="ED399" s="20"/>
      <c r="EE399" s="20"/>
      <c r="EF399" s="20"/>
      <c r="EG399" s="20"/>
      <c r="EH399" s="20"/>
      <c r="EI399" s="20"/>
      <c r="EJ399" s="20"/>
      <c r="EK399" s="20"/>
      <c r="EL399" s="20"/>
      <c r="EM399" s="20"/>
      <c r="EN399" s="20"/>
      <c r="EO399" s="20"/>
      <c r="EP399" s="20"/>
      <c r="EQ399" s="20"/>
      <c r="ER399" s="20"/>
      <c r="ES399" s="20"/>
      <c r="ET399" s="20"/>
      <c r="EU399" s="20"/>
      <c r="EV399" s="20"/>
      <c r="EW399" s="20"/>
      <c r="EX399" s="20"/>
      <c r="EY399" s="20"/>
      <c r="EZ399" s="20"/>
      <c r="FA399" s="20"/>
      <c r="FB399" s="20"/>
      <c r="FC399" s="20"/>
      <c r="FD399" s="20"/>
      <c r="FE399" s="20"/>
      <c r="FF399" s="20"/>
      <c r="FG399" s="20"/>
      <c r="FH399" s="20"/>
      <c r="FI399" s="20"/>
      <c r="FJ399" s="20"/>
      <c r="FK399" s="20"/>
      <c r="FL399" s="20"/>
      <c r="FM399" s="20"/>
      <c r="FN399" s="20"/>
      <c r="FO399" s="20"/>
      <c r="FP399" s="20"/>
      <c r="FQ399" s="20"/>
      <c r="FR399" s="20"/>
      <c r="FS399" s="20"/>
      <c r="FT399" s="20"/>
      <c r="FU399" s="20"/>
      <c r="FV399" s="20"/>
      <c r="FW399" s="20"/>
      <c r="FX399" s="20"/>
      <c r="FY399" s="20"/>
      <c r="FZ399" s="20"/>
      <c r="GA399" s="20"/>
      <c r="GB399" s="20"/>
      <c r="GC399" s="20"/>
      <c r="GD399" s="20"/>
      <c r="GE399" s="20"/>
      <c r="GF399" s="20"/>
      <c r="GG399" s="20"/>
      <c r="GH399" s="20"/>
      <c r="GI399" s="20"/>
      <c r="GJ399" s="20"/>
      <c r="GK399" s="20"/>
      <c r="GL399" s="20"/>
      <c r="GM399" s="20"/>
      <c r="GN399" s="20"/>
      <c r="GO399" s="20"/>
      <c r="GP399" s="20"/>
      <c r="GQ399" s="20"/>
      <c r="GR399" s="20"/>
      <c r="GS399" s="20"/>
      <c r="GT399" s="26" t="s">
        <v>1093</v>
      </c>
      <c r="GU399" s="20" t="s">
        <v>315</v>
      </c>
      <c r="GV399" s="20"/>
      <c r="GW399" s="20"/>
      <c r="GX399" s="11"/>
      <c r="GY399" s="11"/>
    </row>
    <row r="400" spans="3:207" x14ac:dyDescent="0.3">
      <c r="C400" s="1" t="str">
        <f>TRIM(tblVal[[#This Row],[Category &amp; Name]])</f>
        <v/>
      </c>
      <c r="D400" s="20"/>
      <c r="E400" s="27"/>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20"/>
      <c r="EE400" s="20"/>
      <c r="EF400" s="20"/>
      <c r="EG400" s="20"/>
      <c r="EH400" s="20"/>
      <c r="EI400" s="20"/>
      <c r="EJ400" s="20"/>
      <c r="EK400" s="20"/>
      <c r="EL400" s="20"/>
      <c r="EM400" s="20"/>
      <c r="EN400" s="20"/>
      <c r="EO400" s="20"/>
      <c r="EP400" s="20"/>
      <c r="EQ400" s="20"/>
      <c r="ER400" s="20"/>
      <c r="ES400" s="20"/>
      <c r="ET400" s="20"/>
      <c r="EU400" s="20"/>
      <c r="EV400" s="20"/>
      <c r="EW400" s="20"/>
      <c r="EX400" s="20"/>
      <c r="EY400" s="20"/>
      <c r="EZ400" s="20"/>
      <c r="FA400" s="20"/>
      <c r="FB400" s="20"/>
      <c r="FC400" s="20"/>
      <c r="FD400" s="20"/>
      <c r="FE400" s="20"/>
      <c r="FF400" s="20"/>
      <c r="FG400" s="20"/>
      <c r="FH400" s="20"/>
      <c r="FI400" s="20"/>
      <c r="FJ400" s="20"/>
      <c r="FK400" s="20"/>
      <c r="FL400" s="20"/>
      <c r="FM400" s="20"/>
      <c r="FN400" s="20"/>
      <c r="FO400" s="20"/>
      <c r="FP400" s="20"/>
      <c r="FQ400" s="20"/>
      <c r="FR400" s="20"/>
      <c r="FS400" s="20"/>
      <c r="FT400" s="20"/>
      <c r="FU400" s="20"/>
      <c r="FV400" s="20"/>
      <c r="FW400" s="20"/>
      <c r="FX400" s="20"/>
      <c r="FY400" s="20"/>
      <c r="FZ400" s="20"/>
      <c r="GA400" s="20"/>
      <c r="GB400" s="20"/>
      <c r="GC400" s="20"/>
      <c r="GD400" s="20"/>
      <c r="GE400" s="20"/>
      <c r="GF400" s="20"/>
      <c r="GG400" s="20"/>
      <c r="GH400" s="20"/>
      <c r="GI400" s="20"/>
      <c r="GJ400" s="20"/>
      <c r="GK400" s="20"/>
      <c r="GL400" s="20"/>
      <c r="GM400" s="20"/>
      <c r="GN400" s="20"/>
      <c r="GO400" s="20"/>
      <c r="GP400" s="20"/>
      <c r="GQ400" s="20"/>
      <c r="GR400" s="20"/>
      <c r="GS400" s="20"/>
      <c r="GT400" s="26" t="s">
        <v>172</v>
      </c>
      <c r="GU400" s="20" t="s">
        <v>315</v>
      </c>
      <c r="GV400" s="20"/>
      <c r="GW400" s="20"/>
      <c r="GX400" s="11"/>
      <c r="GY400" s="11"/>
    </row>
    <row r="401" spans="3:207" x14ac:dyDescent="0.3">
      <c r="C401" s="1" t="str">
        <f>TRIM(tblVal[[#This Row],[Category &amp; Name]])</f>
        <v/>
      </c>
      <c r="D401" s="20"/>
      <c r="E401" s="27"/>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20"/>
      <c r="EE401" s="20"/>
      <c r="EF401" s="20"/>
      <c r="EG401" s="20"/>
      <c r="EH401" s="20"/>
      <c r="EI401" s="20"/>
      <c r="EJ401" s="20"/>
      <c r="EK401" s="20"/>
      <c r="EL401" s="20"/>
      <c r="EM401" s="20"/>
      <c r="EN401" s="20"/>
      <c r="EO401" s="20"/>
      <c r="EP401" s="20"/>
      <c r="EQ401" s="20"/>
      <c r="ER401" s="20"/>
      <c r="ES401" s="20"/>
      <c r="ET401" s="20"/>
      <c r="EU401" s="20"/>
      <c r="EV401" s="20"/>
      <c r="EW401" s="20"/>
      <c r="EX401" s="20"/>
      <c r="EY401" s="20"/>
      <c r="EZ401" s="20"/>
      <c r="FA401" s="20"/>
      <c r="FB401" s="20"/>
      <c r="FC401" s="20"/>
      <c r="FD401" s="20"/>
      <c r="FE401" s="20"/>
      <c r="FF401" s="20"/>
      <c r="FG401" s="20"/>
      <c r="FH401" s="20"/>
      <c r="FI401" s="20"/>
      <c r="FJ401" s="20"/>
      <c r="FK401" s="20"/>
      <c r="FL401" s="20"/>
      <c r="FM401" s="20"/>
      <c r="FN401" s="20"/>
      <c r="FO401" s="20"/>
      <c r="FP401" s="20"/>
      <c r="FQ401" s="20"/>
      <c r="FR401" s="20"/>
      <c r="FS401" s="20"/>
      <c r="FT401" s="20"/>
      <c r="FU401" s="20"/>
      <c r="FV401" s="20"/>
      <c r="FW401" s="20"/>
      <c r="FX401" s="20"/>
      <c r="FY401" s="20"/>
      <c r="FZ401" s="20"/>
      <c r="GA401" s="20"/>
      <c r="GB401" s="20"/>
      <c r="GC401" s="20"/>
      <c r="GD401" s="20"/>
      <c r="GE401" s="20"/>
      <c r="GF401" s="20"/>
      <c r="GG401" s="20"/>
      <c r="GH401" s="20"/>
      <c r="GI401" s="20"/>
      <c r="GJ401" s="20"/>
      <c r="GK401" s="20"/>
      <c r="GL401" s="20"/>
      <c r="GM401" s="20"/>
      <c r="GN401" s="20"/>
      <c r="GO401" s="20"/>
      <c r="GP401" s="20"/>
      <c r="GQ401" s="20"/>
      <c r="GR401" s="20"/>
      <c r="GS401" s="20"/>
      <c r="GT401" s="26" t="s">
        <v>173</v>
      </c>
      <c r="GU401" s="20" t="s">
        <v>315</v>
      </c>
      <c r="GV401" s="20"/>
      <c r="GW401" s="20"/>
      <c r="GX401" s="11"/>
      <c r="GY401" s="11"/>
    </row>
    <row r="402" spans="3:207" x14ac:dyDescent="0.3">
      <c r="C402" s="1" t="str">
        <f>TRIM(tblVal[[#This Row],[Category &amp; Name]])</f>
        <v/>
      </c>
      <c r="D402" s="20"/>
      <c r="E402" s="27"/>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20"/>
      <c r="EE402" s="20"/>
      <c r="EF402" s="20"/>
      <c r="EG402" s="20"/>
      <c r="EH402" s="20"/>
      <c r="EI402" s="20"/>
      <c r="EJ402" s="20"/>
      <c r="EK402" s="20"/>
      <c r="EL402" s="20"/>
      <c r="EM402" s="20"/>
      <c r="EN402" s="20"/>
      <c r="EO402" s="20"/>
      <c r="EP402" s="20"/>
      <c r="EQ402" s="20"/>
      <c r="ER402" s="20"/>
      <c r="ES402" s="20"/>
      <c r="ET402" s="20"/>
      <c r="EU402" s="20"/>
      <c r="EV402" s="20"/>
      <c r="EW402" s="20"/>
      <c r="EX402" s="20"/>
      <c r="EY402" s="20"/>
      <c r="EZ402" s="20"/>
      <c r="FA402" s="20"/>
      <c r="FB402" s="20"/>
      <c r="FC402" s="20"/>
      <c r="FD402" s="20"/>
      <c r="FE402" s="20"/>
      <c r="FF402" s="20"/>
      <c r="FG402" s="20"/>
      <c r="FH402" s="20"/>
      <c r="FI402" s="20"/>
      <c r="FJ402" s="20"/>
      <c r="FK402" s="20"/>
      <c r="FL402" s="20"/>
      <c r="FM402" s="20"/>
      <c r="FN402" s="20"/>
      <c r="FO402" s="20"/>
      <c r="FP402" s="20"/>
      <c r="FQ402" s="20"/>
      <c r="FR402" s="20"/>
      <c r="FS402" s="20"/>
      <c r="FT402" s="20"/>
      <c r="FU402" s="20"/>
      <c r="FV402" s="20"/>
      <c r="FW402" s="20"/>
      <c r="FX402" s="20"/>
      <c r="FY402" s="20"/>
      <c r="FZ402" s="20"/>
      <c r="GA402" s="20"/>
      <c r="GB402" s="20"/>
      <c r="GC402" s="20"/>
      <c r="GD402" s="20"/>
      <c r="GE402" s="20"/>
      <c r="GF402" s="20"/>
      <c r="GG402" s="20"/>
      <c r="GH402" s="20"/>
      <c r="GI402" s="20"/>
      <c r="GJ402" s="20"/>
      <c r="GK402" s="20"/>
      <c r="GL402" s="20"/>
      <c r="GM402" s="20"/>
      <c r="GN402" s="20"/>
      <c r="GO402" s="20"/>
      <c r="GP402" s="20"/>
      <c r="GQ402" s="20"/>
      <c r="GR402" s="20"/>
      <c r="GS402" s="20"/>
      <c r="GT402" s="26" t="s">
        <v>174</v>
      </c>
      <c r="GU402" s="20" t="s">
        <v>315</v>
      </c>
      <c r="GV402" s="20"/>
      <c r="GW402" s="20"/>
      <c r="GX402" s="11"/>
      <c r="GY402" s="11"/>
    </row>
    <row r="403" spans="3:207" x14ac:dyDescent="0.3">
      <c r="C403" s="1" t="str">
        <f>TRIM(tblVal[[#This Row],[Category &amp; Name]])</f>
        <v/>
      </c>
      <c r="D403" s="20"/>
      <c r="E403" s="27"/>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0"/>
      <c r="DL403" s="20"/>
      <c r="DM403" s="20"/>
      <c r="DN403" s="20"/>
      <c r="DO403" s="20"/>
      <c r="DP403" s="20"/>
      <c r="DQ403" s="20"/>
      <c r="DR403" s="20"/>
      <c r="DS403" s="20"/>
      <c r="DT403" s="20"/>
      <c r="DU403" s="20"/>
      <c r="DV403" s="20"/>
      <c r="DW403" s="20"/>
      <c r="DX403" s="20"/>
      <c r="DY403" s="20"/>
      <c r="DZ403" s="20"/>
      <c r="EA403" s="20"/>
      <c r="EB403" s="20"/>
      <c r="EC403" s="20"/>
      <c r="ED403" s="20"/>
      <c r="EE403" s="20"/>
      <c r="EF403" s="20"/>
      <c r="EG403" s="20"/>
      <c r="EH403" s="20"/>
      <c r="EI403" s="20"/>
      <c r="EJ403" s="20"/>
      <c r="EK403" s="20"/>
      <c r="EL403" s="20"/>
      <c r="EM403" s="20"/>
      <c r="EN403" s="20"/>
      <c r="EO403" s="20"/>
      <c r="EP403" s="20"/>
      <c r="EQ403" s="20"/>
      <c r="ER403" s="20"/>
      <c r="ES403" s="20"/>
      <c r="ET403" s="20"/>
      <c r="EU403" s="20"/>
      <c r="EV403" s="20"/>
      <c r="EW403" s="20"/>
      <c r="EX403" s="20"/>
      <c r="EY403" s="20"/>
      <c r="EZ403" s="20"/>
      <c r="FA403" s="20"/>
      <c r="FB403" s="20"/>
      <c r="FC403" s="20"/>
      <c r="FD403" s="20"/>
      <c r="FE403" s="20"/>
      <c r="FF403" s="20"/>
      <c r="FG403" s="20"/>
      <c r="FH403" s="20"/>
      <c r="FI403" s="20"/>
      <c r="FJ403" s="20"/>
      <c r="FK403" s="20"/>
      <c r="FL403" s="20"/>
      <c r="FM403" s="20"/>
      <c r="FN403" s="20"/>
      <c r="FO403" s="20"/>
      <c r="FP403" s="20"/>
      <c r="FQ403" s="20"/>
      <c r="FR403" s="20"/>
      <c r="FS403" s="20"/>
      <c r="FT403" s="20"/>
      <c r="FU403" s="20"/>
      <c r="FV403" s="20"/>
      <c r="FW403" s="20"/>
      <c r="FX403" s="20"/>
      <c r="FY403" s="20"/>
      <c r="FZ403" s="20"/>
      <c r="GA403" s="20"/>
      <c r="GB403" s="20"/>
      <c r="GC403" s="20"/>
      <c r="GD403" s="20"/>
      <c r="GE403" s="20"/>
      <c r="GF403" s="20"/>
      <c r="GG403" s="20"/>
      <c r="GH403" s="20"/>
      <c r="GI403" s="20"/>
      <c r="GJ403" s="20"/>
      <c r="GK403" s="20"/>
      <c r="GL403" s="20"/>
      <c r="GM403" s="20"/>
      <c r="GN403" s="20"/>
      <c r="GO403" s="20"/>
      <c r="GP403" s="20"/>
      <c r="GQ403" s="20"/>
      <c r="GR403" s="20"/>
      <c r="GS403" s="20"/>
      <c r="GT403" s="26" t="s">
        <v>175</v>
      </c>
      <c r="GU403" s="20" t="s">
        <v>315</v>
      </c>
      <c r="GV403" s="20"/>
      <c r="GW403" s="20"/>
      <c r="GX403" s="11"/>
      <c r="GY403" s="11"/>
    </row>
    <row r="404" spans="3:207" x14ac:dyDescent="0.3">
      <c r="C404" s="1" t="str">
        <f>TRIM(tblVal[[#This Row],[Category &amp; Name]])</f>
        <v/>
      </c>
      <c r="D404" s="20"/>
      <c r="E404" s="27"/>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20"/>
      <c r="EE404" s="20"/>
      <c r="EF404" s="20"/>
      <c r="EG404" s="20"/>
      <c r="EH404" s="20"/>
      <c r="EI404" s="20"/>
      <c r="EJ404" s="20"/>
      <c r="EK404" s="20"/>
      <c r="EL404" s="20"/>
      <c r="EM404" s="20"/>
      <c r="EN404" s="20"/>
      <c r="EO404" s="20"/>
      <c r="EP404" s="20"/>
      <c r="EQ404" s="20"/>
      <c r="ER404" s="20"/>
      <c r="ES404" s="20"/>
      <c r="ET404" s="20"/>
      <c r="EU404" s="20"/>
      <c r="EV404" s="20"/>
      <c r="EW404" s="20"/>
      <c r="EX404" s="20"/>
      <c r="EY404" s="20"/>
      <c r="EZ404" s="20"/>
      <c r="FA404" s="20"/>
      <c r="FB404" s="20"/>
      <c r="FC404" s="20"/>
      <c r="FD404" s="20"/>
      <c r="FE404" s="20"/>
      <c r="FF404" s="20"/>
      <c r="FG404" s="20"/>
      <c r="FH404" s="20"/>
      <c r="FI404" s="20"/>
      <c r="FJ404" s="20"/>
      <c r="FK404" s="20"/>
      <c r="FL404" s="20"/>
      <c r="FM404" s="20"/>
      <c r="FN404" s="20"/>
      <c r="FO404" s="20"/>
      <c r="FP404" s="20"/>
      <c r="FQ404" s="20"/>
      <c r="FR404" s="20"/>
      <c r="FS404" s="20"/>
      <c r="FT404" s="20"/>
      <c r="FU404" s="20"/>
      <c r="FV404" s="20"/>
      <c r="FW404" s="20"/>
      <c r="FX404" s="20"/>
      <c r="FY404" s="20"/>
      <c r="FZ404" s="20"/>
      <c r="GA404" s="20"/>
      <c r="GB404" s="20"/>
      <c r="GC404" s="20"/>
      <c r="GD404" s="20"/>
      <c r="GE404" s="20"/>
      <c r="GF404" s="20"/>
      <c r="GG404" s="20"/>
      <c r="GH404" s="20"/>
      <c r="GI404" s="20"/>
      <c r="GJ404" s="20"/>
      <c r="GK404" s="20"/>
      <c r="GL404" s="20"/>
      <c r="GM404" s="20"/>
      <c r="GN404" s="20"/>
      <c r="GO404" s="20"/>
      <c r="GP404" s="20"/>
      <c r="GQ404" s="20"/>
      <c r="GR404" s="20"/>
      <c r="GS404" s="20"/>
      <c r="GT404" s="26" t="s">
        <v>176</v>
      </c>
      <c r="GU404" s="20" t="s">
        <v>315</v>
      </c>
      <c r="GV404" s="20"/>
      <c r="GW404" s="20"/>
      <c r="GX404" s="11"/>
      <c r="GY404" s="11"/>
    </row>
    <row r="405" spans="3:207" x14ac:dyDescent="0.3">
      <c r="C405" s="1" t="str">
        <f>TRIM(tblVal[[#This Row],[Category &amp; Name]])</f>
        <v/>
      </c>
      <c r="D405" s="20"/>
      <c r="E405" s="27"/>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c r="DR405" s="20"/>
      <c r="DS405" s="20"/>
      <c r="DT405" s="20"/>
      <c r="DU405" s="20"/>
      <c r="DV405" s="20"/>
      <c r="DW405" s="20"/>
      <c r="DX405" s="20"/>
      <c r="DY405" s="20"/>
      <c r="DZ405" s="20"/>
      <c r="EA405" s="20"/>
      <c r="EB405" s="20"/>
      <c r="EC405" s="20"/>
      <c r="ED405" s="20"/>
      <c r="EE405" s="20"/>
      <c r="EF405" s="20"/>
      <c r="EG405" s="20"/>
      <c r="EH405" s="20"/>
      <c r="EI405" s="20"/>
      <c r="EJ405" s="20"/>
      <c r="EK405" s="20"/>
      <c r="EL405" s="20"/>
      <c r="EM405" s="20"/>
      <c r="EN405" s="20"/>
      <c r="EO405" s="20"/>
      <c r="EP405" s="20"/>
      <c r="EQ405" s="20"/>
      <c r="ER405" s="20"/>
      <c r="ES405" s="20"/>
      <c r="ET405" s="20"/>
      <c r="EU405" s="20"/>
      <c r="EV405" s="20"/>
      <c r="EW405" s="20"/>
      <c r="EX405" s="20"/>
      <c r="EY405" s="20"/>
      <c r="EZ405" s="20"/>
      <c r="FA405" s="20"/>
      <c r="FB405" s="20"/>
      <c r="FC405" s="20"/>
      <c r="FD405" s="20"/>
      <c r="FE405" s="20"/>
      <c r="FF405" s="20"/>
      <c r="FG405" s="20"/>
      <c r="FH405" s="20"/>
      <c r="FI405" s="20"/>
      <c r="FJ405" s="20"/>
      <c r="FK405" s="20"/>
      <c r="FL405" s="20"/>
      <c r="FM405" s="20"/>
      <c r="FN405" s="20"/>
      <c r="FO405" s="20"/>
      <c r="FP405" s="20"/>
      <c r="FQ405" s="20"/>
      <c r="FR405" s="20"/>
      <c r="FS405" s="20"/>
      <c r="FT405" s="20"/>
      <c r="FU405" s="20"/>
      <c r="FV405" s="20"/>
      <c r="FW405" s="20"/>
      <c r="FX405" s="20"/>
      <c r="FY405" s="20"/>
      <c r="FZ405" s="20"/>
      <c r="GA405" s="20"/>
      <c r="GB405" s="20"/>
      <c r="GC405" s="20"/>
      <c r="GD405" s="20"/>
      <c r="GE405" s="20"/>
      <c r="GF405" s="20"/>
      <c r="GG405" s="20"/>
      <c r="GH405" s="20"/>
      <c r="GI405" s="20"/>
      <c r="GJ405" s="20"/>
      <c r="GK405" s="20"/>
      <c r="GL405" s="20"/>
      <c r="GM405" s="20"/>
      <c r="GN405" s="20"/>
      <c r="GO405" s="20"/>
      <c r="GP405" s="20"/>
      <c r="GQ405" s="20"/>
      <c r="GR405" s="20"/>
      <c r="GS405" s="20"/>
      <c r="GT405" s="26" t="s">
        <v>177</v>
      </c>
      <c r="GU405" s="20" t="s">
        <v>315</v>
      </c>
      <c r="GV405" s="20"/>
      <c r="GW405" s="20"/>
      <c r="GX405" s="11"/>
      <c r="GY405" s="11"/>
    </row>
    <row r="406" spans="3:207" x14ac:dyDescent="0.3">
      <c r="C406" s="1" t="str">
        <f>TRIM(tblVal[[#This Row],[Category &amp; Name]])</f>
        <v/>
      </c>
      <c r="D406" s="20"/>
      <c r="E406" s="27"/>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20"/>
      <c r="EE406" s="20"/>
      <c r="EF406" s="20"/>
      <c r="EG406" s="20"/>
      <c r="EH406" s="20"/>
      <c r="EI406" s="20"/>
      <c r="EJ406" s="20"/>
      <c r="EK406" s="20"/>
      <c r="EL406" s="20"/>
      <c r="EM406" s="20"/>
      <c r="EN406" s="20"/>
      <c r="EO406" s="20"/>
      <c r="EP406" s="20"/>
      <c r="EQ406" s="20"/>
      <c r="ER406" s="20"/>
      <c r="ES406" s="20"/>
      <c r="ET406" s="20"/>
      <c r="EU406" s="20"/>
      <c r="EV406" s="20"/>
      <c r="EW406" s="20"/>
      <c r="EX406" s="20"/>
      <c r="EY406" s="20"/>
      <c r="EZ406" s="20"/>
      <c r="FA406" s="20"/>
      <c r="FB406" s="20"/>
      <c r="FC406" s="20"/>
      <c r="FD406" s="20"/>
      <c r="FE406" s="20"/>
      <c r="FF406" s="20"/>
      <c r="FG406" s="20"/>
      <c r="FH406" s="20"/>
      <c r="FI406" s="20"/>
      <c r="FJ406" s="20"/>
      <c r="FK406" s="20"/>
      <c r="FL406" s="20"/>
      <c r="FM406" s="20"/>
      <c r="FN406" s="20"/>
      <c r="FO406" s="20"/>
      <c r="FP406" s="20"/>
      <c r="FQ406" s="20"/>
      <c r="FR406" s="20"/>
      <c r="FS406" s="20"/>
      <c r="FT406" s="20"/>
      <c r="FU406" s="20"/>
      <c r="FV406" s="20"/>
      <c r="FW406" s="20"/>
      <c r="FX406" s="20"/>
      <c r="FY406" s="20"/>
      <c r="FZ406" s="20"/>
      <c r="GA406" s="20"/>
      <c r="GB406" s="20"/>
      <c r="GC406" s="20"/>
      <c r="GD406" s="20"/>
      <c r="GE406" s="20"/>
      <c r="GF406" s="20"/>
      <c r="GG406" s="20"/>
      <c r="GH406" s="20"/>
      <c r="GI406" s="20"/>
      <c r="GJ406" s="20"/>
      <c r="GK406" s="20"/>
      <c r="GL406" s="20"/>
      <c r="GM406" s="20"/>
      <c r="GN406" s="20"/>
      <c r="GO406" s="20"/>
      <c r="GP406" s="20"/>
      <c r="GQ406" s="20"/>
      <c r="GR406" s="20"/>
      <c r="GS406" s="20"/>
      <c r="GT406" s="26" t="s">
        <v>178</v>
      </c>
      <c r="GU406" s="20" t="s">
        <v>316</v>
      </c>
      <c r="GV406" s="20"/>
      <c r="GW406" s="20"/>
      <c r="GX406" s="11"/>
      <c r="GY406" s="11"/>
    </row>
    <row r="407" spans="3:207" x14ac:dyDescent="0.3">
      <c r="C407" s="1" t="str">
        <f>TRIM(tblVal[[#This Row],[Category &amp; Name]])</f>
        <v/>
      </c>
      <c r="D407" s="20"/>
      <c r="E407" s="27"/>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0"/>
      <c r="DL407" s="20"/>
      <c r="DM407" s="20"/>
      <c r="DN407" s="20"/>
      <c r="DO407" s="20"/>
      <c r="DP407" s="20"/>
      <c r="DQ407" s="20"/>
      <c r="DR407" s="20"/>
      <c r="DS407" s="20"/>
      <c r="DT407" s="20"/>
      <c r="DU407" s="20"/>
      <c r="DV407" s="20"/>
      <c r="DW407" s="20"/>
      <c r="DX407" s="20"/>
      <c r="DY407" s="20"/>
      <c r="DZ407" s="20"/>
      <c r="EA407" s="20"/>
      <c r="EB407" s="20"/>
      <c r="EC407" s="20"/>
      <c r="ED407" s="20"/>
      <c r="EE407" s="20"/>
      <c r="EF407" s="20"/>
      <c r="EG407" s="20"/>
      <c r="EH407" s="20"/>
      <c r="EI407" s="20"/>
      <c r="EJ407" s="20"/>
      <c r="EK407" s="20"/>
      <c r="EL407" s="20"/>
      <c r="EM407" s="20"/>
      <c r="EN407" s="20"/>
      <c r="EO407" s="20"/>
      <c r="EP407" s="20"/>
      <c r="EQ407" s="20"/>
      <c r="ER407" s="20"/>
      <c r="ES407" s="20"/>
      <c r="ET407" s="20"/>
      <c r="EU407" s="20"/>
      <c r="EV407" s="20"/>
      <c r="EW407" s="20"/>
      <c r="EX407" s="20"/>
      <c r="EY407" s="20"/>
      <c r="EZ407" s="20"/>
      <c r="FA407" s="20"/>
      <c r="FB407" s="20"/>
      <c r="FC407" s="20"/>
      <c r="FD407" s="20"/>
      <c r="FE407" s="20"/>
      <c r="FF407" s="20"/>
      <c r="FG407" s="20"/>
      <c r="FH407" s="20"/>
      <c r="FI407" s="20"/>
      <c r="FJ407" s="20"/>
      <c r="FK407" s="20"/>
      <c r="FL407" s="20"/>
      <c r="FM407" s="20"/>
      <c r="FN407" s="20"/>
      <c r="FO407" s="20"/>
      <c r="FP407" s="20"/>
      <c r="FQ407" s="20"/>
      <c r="FR407" s="20"/>
      <c r="FS407" s="20"/>
      <c r="FT407" s="20"/>
      <c r="FU407" s="20"/>
      <c r="FV407" s="20"/>
      <c r="FW407" s="20"/>
      <c r="FX407" s="20"/>
      <c r="FY407" s="20"/>
      <c r="FZ407" s="20"/>
      <c r="GA407" s="20"/>
      <c r="GB407" s="20"/>
      <c r="GC407" s="20"/>
      <c r="GD407" s="20"/>
      <c r="GE407" s="20"/>
      <c r="GF407" s="20"/>
      <c r="GG407" s="20"/>
      <c r="GH407" s="20"/>
      <c r="GI407" s="20"/>
      <c r="GJ407" s="20"/>
      <c r="GK407" s="20"/>
      <c r="GL407" s="20"/>
      <c r="GM407" s="20"/>
      <c r="GN407" s="20"/>
      <c r="GO407" s="20"/>
      <c r="GP407" s="20"/>
      <c r="GQ407" s="20"/>
      <c r="GR407" s="20"/>
      <c r="GS407" s="20"/>
      <c r="GT407" s="26" t="s">
        <v>179</v>
      </c>
      <c r="GU407" s="20" t="s">
        <v>316</v>
      </c>
      <c r="GV407" s="20"/>
      <c r="GW407" s="20"/>
      <c r="GX407" s="11"/>
      <c r="GY407" s="11"/>
    </row>
    <row r="408" spans="3:207" x14ac:dyDescent="0.3">
      <c r="C408" s="1" t="str">
        <f>TRIM(tblVal[[#This Row],[Category &amp; Name]])</f>
        <v/>
      </c>
      <c r="D408" s="20"/>
      <c r="E408" s="27"/>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0"/>
      <c r="DL408" s="20"/>
      <c r="DM408" s="20"/>
      <c r="DN408" s="20"/>
      <c r="DO408" s="20"/>
      <c r="DP408" s="20"/>
      <c r="DQ408" s="20"/>
      <c r="DR408" s="20"/>
      <c r="DS408" s="20"/>
      <c r="DT408" s="20"/>
      <c r="DU408" s="20"/>
      <c r="DV408" s="20"/>
      <c r="DW408" s="20"/>
      <c r="DX408" s="20"/>
      <c r="DY408" s="20"/>
      <c r="DZ408" s="20"/>
      <c r="EA408" s="20"/>
      <c r="EB408" s="20"/>
      <c r="EC408" s="20"/>
      <c r="ED408" s="20"/>
      <c r="EE408" s="20"/>
      <c r="EF408" s="20"/>
      <c r="EG408" s="20"/>
      <c r="EH408" s="20"/>
      <c r="EI408" s="20"/>
      <c r="EJ408" s="20"/>
      <c r="EK408" s="20"/>
      <c r="EL408" s="20"/>
      <c r="EM408" s="20"/>
      <c r="EN408" s="20"/>
      <c r="EO408" s="20"/>
      <c r="EP408" s="20"/>
      <c r="EQ408" s="20"/>
      <c r="ER408" s="20"/>
      <c r="ES408" s="20"/>
      <c r="ET408" s="20"/>
      <c r="EU408" s="20"/>
      <c r="EV408" s="20"/>
      <c r="EW408" s="20"/>
      <c r="EX408" s="20"/>
      <c r="EY408" s="20"/>
      <c r="EZ408" s="20"/>
      <c r="FA408" s="20"/>
      <c r="FB408" s="20"/>
      <c r="FC408" s="20"/>
      <c r="FD408" s="20"/>
      <c r="FE408" s="20"/>
      <c r="FF408" s="20"/>
      <c r="FG408" s="20"/>
      <c r="FH408" s="20"/>
      <c r="FI408" s="20"/>
      <c r="FJ408" s="20"/>
      <c r="FK408" s="20"/>
      <c r="FL408" s="20"/>
      <c r="FM408" s="20"/>
      <c r="FN408" s="20"/>
      <c r="FO408" s="20"/>
      <c r="FP408" s="20"/>
      <c r="FQ408" s="20"/>
      <c r="FR408" s="20"/>
      <c r="FS408" s="20"/>
      <c r="FT408" s="20"/>
      <c r="FU408" s="20"/>
      <c r="FV408" s="20"/>
      <c r="FW408" s="20"/>
      <c r="FX408" s="20"/>
      <c r="FY408" s="20"/>
      <c r="FZ408" s="20"/>
      <c r="GA408" s="20"/>
      <c r="GB408" s="20"/>
      <c r="GC408" s="20"/>
      <c r="GD408" s="20"/>
      <c r="GE408" s="20"/>
      <c r="GF408" s="20"/>
      <c r="GG408" s="20"/>
      <c r="GH408" s="20"/>
      <c r="GI408" s="20"/>
      <c r="GJ408" s="20"/>
      <c r="GK408" s="20"/>
      <c r="GL408" s="20"/>
      <c r="GM408" s="20"/>
      <c r="GN408" s="20"/>
      <c r="GO408" s="20"/>
      <c r="GP408" s="20"/>
      <c r="GQ408" s="20"/>
      <c r="GR408" s="20"/>
      <c r="GS408" s="20"/>
      <c r="GT408" s="26" t="s">
        <v>180</v>
      </c>
      <c r="GU408" s="20" t="s">
        <v>316</v>
      </c>
      <c r="GV408" s="20"/>
      <c r="GW408" s="20"/>
      <c r="GX408" s="11"/>
      <c r="GY408" s="11"/>
    </row>
    <row r="409" spans="3:207" x14ac:dyDescent="0.3">
      <c r="C409" s="1" t="str">
        <f>TRIM(tblVal[[#This Row],[Category &amp; Name]])</f>
        <v/>
      </c>
      <c r="D409" s="20"/>
      <c r="E409" s="27"/>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c r="DR409" s="20"/>
      <c r="DS409" s="20"/>
      <c r="DT409" s="20"/>
      <c r="DU409" s="20"/>
      <c r="DV409" s="20"/>
      <c r="DW409" s="20"/>
      <c r="DX409" s="20"/>
      <c r="DY409" s="20"/>
      <c r="DZ409" s="20"/>
      <c r="EA409" s="20"/>
      <c r="EB409" s="20"/>
      <c r="EC409" s="20"/>
      <c r="ED409" s="20"/>
      <c r="EE409" s="20"/>
      <c r="EF409" s="20"/>
      <c r="EG409" s="20"/>
      <c r="EH409" s="20"/>
      <c r="EI409" s="20"/>
      <c r="EJ409" s="20"/>
      <c r="EK409" s="20"/>
      <c r="EL409" s="20"/>
      <c r="EM409" s="20"/>
      <c r="EN409" s="20"/>
      <c r="EO409" s="20"/>
      <c r="EP409" s="20"/>
      <c r="EQ409" s="20"/>
      <c r="ER409" s="20"/>
      <c r="ES409" s="20"/>
      <c r="ET409" s="20"/>
      <c r="EU409" s="20"/>
      <c r="EV409" s="20"/>
      <c r="EW409" s="20"/>
      <c r="EX409" s="20"/>
      <c r="EY409" s="20"/>
      <c r="EZ409" s="20"/>
      <c r="FA409" s="20"/>
      <c r="FB409" s="20"/>
      <c r="FC409" s="20"/>
      <c r="FD409" s="20"/>
      <c r="FE409" s="20"/>
      <c r="FF409" s="20"/>
      <c r="FG409" s="20"/>
      <c r="FH409" s="20"/>
      <c r="FI409" s="20"/>
      <c r="FJ409" s="20"/>
      <c r="FK409" s="20"/>
      <c r="FL409" s="20"/>
      <c r="FM409" s="20"/>
      <c r="FN409" s="20"/>
      <c r="FO409" s="20"/>
      <c r="FP409" s="20"/>
      <c r="FQ409" s="20"/>
      <c r="FR409" s="20"/>
      <c r="FS409" s="20"/>
      <c r="FT409" s="20"/>
      <c r="FU409" s="20"/>
      <c r="FV409" s="20"/>
      <c r="FW409" s="20"/>
      <c r="FX409" s="20"/>
      <c r="FY409" s="20"/>
      <c r="FZ409" s="20"/>
      <c r="GA409" s="20"/>
      <c r="GB409" s="20"/>
      <c r="GC409" s="20"/>
      <c r="GD409" s="20"/>
      <c r="GE409" s="20"/>
      <c r="GF409" s="20"/>
      <c r="GG409" s="20"/>
      <c r="GH409" s="20"/>
      <c r="GI409" s="20"/>
      <c r="GJ409" s="20"/>
      <c r="GK409" s="20"/>
      <c r="GL409" s="20"/>
      <c r="GM409" s="20"/>
      <c r="GN409" s="20"/>
      <c r="GO409" s="20"/>
      <c r="GP409" s="20"/>
      <c r="GQ409" s="20"/>
      <c r="GR409" s="20"/>
      <c r="GS409" s="20"/>
      <c r="GT409" s="26" t="s">
        <v>181</v>
      </c>
      <c r="GU409" s="20" t="s">
        <v>316</v>
      </c>
      <c r="GV409" s="20"/>
      <c r="GW409" s="20"/>
      <c r="GX409" s="11"/>
      <c r="GY409" s="11"/>
    </row>
    <row r="410" spans="3:207" x14ac:dyDescent="0.3">
      <c r="C410" s="1" t="str">
        <f>TRIM(tblVal[[#This Row],[Category &amp; Name]])</f>
        <v/>
      </c>
      <c r="D410" s="20"/>
      <c r="E410" s="27"/>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0"/>
      <c r="DL410" s="20"/>
      <c r="DM410" s="20"/>
      <c r="DN410" s="20"/>
      <c r="DO410" s="20"/>
      <c r="DP410" s="20"/>
      <c r="DQ410" s="20"/>
      <c r="DR410" s="20"/>
      <c r="DS410" s="20"/>
      <c r="DT410" s="20"/>
      <c r="DU410" s="20"/>
      <c r="DV410" s="20"/>
      <c r="DW410" s="20"/>
      <c r="DX410" s="20"/>
      <c r="DY410" s="20"/>
      <c r="DZ410" s="20"/>
      <c r="EA410" s="20"/>
      <c r="EB410" s="20"/>
      <c r="EC410" s="20"/>
      <c r="ED410" s="20"/>
      <c r="EE410" s="20"/>
      <c r="EF410" s="20"/>
      <c r="EG410" s="20"/>
      <c r="EH410" s="20"/>
      <c r="EI410" s="20"/>
      <c r="EJ410" s="20"/>
      <c r="EK410" s="20"/>
      <c r="EL410" s="20"/>
      <c r="EM410" s="20"/>
      <c r="EN410" s="20"/>
      <c r="EO410" s="20"/>
      <c r="EP410" s="20"/>
      <c r="EQ410" s="20"/>
      <c r="ER410" s="20"/>
      <c r="ES410" s="20"/>
      <c r="ET410" s="20"/>
      <c r="EU410" s="20"/>
      <c r="EV410" s="20"/>
      <c r="EW410" s="20"/>
      <c r="EX410" s="20"/>
      <c r="EY410" s="20"/>
      <c r="EZ410" s="20"/>
      <c r="FA410" s="20"/>
      <c r="FB410" s="20"/>
      <c r="FC410" s="20"/>
      <c r="FD410" s="20"/>
      <c r="FE410" s="20"/>
      <c r="FF410" s="20"/>
      <c r="FG410" s="20"/>
      <c r="FH410" s="20"/>
      <c r="FI410" s="20"/>
      <c r="FJ410" s="20"/>
      <c r="FK410" s="20"/>
      <c r="FL410" s="20"/>
      <c r="FM410" s="20"/>
      <c r="FN410" s="20"/>
      <c r="FO410" s="20"/>
      <c r="FP410" s="20"/>
      <c r="FQ410" s="20"/>
      <c r="FR410" s="20"/>
      <c r="FS410" s="20"/>
      <c r="FT410" s="20"/>
      <c r="FU410" s="20"/>
      <c r="FV410" s="20"/>
      <c r="FW410" s="20"/>
      <c r="FX410" s="20"/>
      <c r="FY410" s="20"/>
      <c r="FZ410" s="20"/>
      <c r="GA410" s="20"/>
      <c r="GB410" s="20"/>
      <c r="GC410" s="20"/>
      <c r="GD410" s="20"/>
      <c r="GE410" s="20"/>
      <c r="GF410" s="20"/>
      <c r="GG410" s="20"/>
      <c r="GH410" s="20"/>
      <c r="GI410" s="20"/>
      <c r="GJ410" s="20"/>
      <c r="GK410" s="20"/>
      <c r="GL410" s="20"/>
      <c r="GM410" s="20"/>
      <c r="GN410" s="20"/>
      <c r="GO410" s="20"/>
      <c r="GP410" s="20"/>
      <c r="GQ410" s="20"/>
      <c r="GR410" s="20"/>
      <c r="GS410" s="20"/>
      <c r="GT410" s="26" t="s">
        <v>1091</v>
      </c>
      <c r="GU410" s="11" t="s">
        <v>1088</v>
      </c>
      <c r="GV410" s="20"/>
      <c r="GW410" s="20"/>
      <c r="GX410" s="11"/>
      <c r="GY410" s="11"/>
    </row>
    <row r="411" spans="3:207" x14ac:dyDescent="0.3">
      <c r="C411" s="1" t="str">
        <f>TRIM(tblVal[[#This Row],[Category &amp; Name]])</f>
        <v/>
      </c>
      <c r="D411" s="20"/>
      <c r="E411" s="27"/>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0"/>
      <c r="DL411" s="20"/>
      <c r="DM411" s="20"/>
      <c r="DN411" s="20"/>
      <c r="DO411" s="20"/>
      <c r="DP411" s="20"/>
      <c r="DQ411" s="20"/>
      <c r="DR411" s="20"/>
      <c r="DS411" s="20"/>
      <c r="DT411" s="20"/>
      <c r="DU411" s="20"/>
      <c r="DV411" s="20"/>
      <c r="DW411" s="20"/>
      <c r="DX411" s="20"/>
      <c r="DY411" s="20"/>
      <c r="DZ411" s="20"/>
      <c r="EA411" s="20"/>
      <c r="EB411" s="20"/>
      <c r="EC411" s="20"/>
      <c r="ED411" s="20"/>
      <c r="EE411" s="20"/>
      <c r="EF411" s="20"/>
      <c r="EG411" s="20"/>
      <c r="EH411" s="20"/>
      <c r="EI411" s="20"/>
      <c r="EJ411" s="20"/>
      <c r="EK411" s="20"/>
      <c r="EL411" s="20"/>
      <c r="EM411" s="20"/>
      <c r="EN411" s="20"/>
      <c r="EO411" s="20"/>
      <c r="EP411" s="20"/>
      <c r="EQ411" s="20"/>
      <c r="ER411" s="20"/>
      <c r="ES411" s="20"/>
      <c r="ET411" s="20"/>
      <c r="EU411" s="20"/>
      <c r="EV411" s="20"/>
      <c r="EW411" s="20"/>
      <c r="EX411" s="20"/>
      <c r="EY411" s="20"/>
      <c r="EZ411" s="20"/>
      <c r="FA411" s="20"/>
      <c r="FB411" s="20"/>
      <c r="FC411" s="20"/>
      <c r="FD411" s="20"/>
      <c r="FE411" s="20"/>
      <c r="FF411" s="20"/>
      <c r="FG411" s="20"/>
      <c r="FH411" s="20"/>
      <c r="FI411" s="20"/>
      <c r="FJ411" s="20"/>
      <c r="FK411" s="20"/>
      <c r="FL411" s="20"/>
      <c r="FM411" s="20"/>
      <c r="FN411" s="20"/>
      <c r="FO411" s="20"/>
      <c r="FP411" s="20"/>
      <c r="FQ411" s="20"/>
      <c r="FR411" s="20"/>
      <c r="FS411" s="20"/>
      <c r="FT411" s="20"/>
      <c r="FU411" s="20"/>
      <c r="FV411" s="20"/>
      <c r="FW411" s="20"/>
      <c r="FX411" s="20"/>
      <c r="FY411" s="20"/>
      <c r="FZ411" s="20"/>
      <c r="GA411" s="20"/>
      <c r="GB411" s="20"/>
      <c r="GC411" s="20"/>
      <c r="GD411" s="20"/>
      <c r="GE411" s="20"/>
      <c r="GF411" s="20"/>
      <c r="GG411" s="20"/>
      <c r="GH411" s="20"/>
      <c r="GI411" s="20"/>
      <c r="GJ411" s="20"/>
      <c r="GK411" s="20"/>
      <c r="GL411" s="20"/>
      <c r="GM411" s="20"/>
      <c r="GN411" s="20"/>
      <c r="GO411" s="20"/>
      <c r="GP411" s="20"/>
      <c r="GQ411" s="20"/>
      <c r="GR411" s="20"/>
      <c r="GS411" s="20"/>
      <c r="GT411" s="26" t="s">
        <v>182</v>
      </c>
      <c r="GU411" s="20" t="s">
        <v>317</v>
      </c>
      <c r="GV411" s="20"/>
      <c r="GW411" s="20"/>
      <c r="GX411" s="11"/>
      <c r="GY411" s="11"/>
    </row>
    <row r="412" spans="3:207" x14ac:dyDescent="0.3">
      <c r="C412" s="1" t="str">
        <f>TRIM(tblVal[[#This Row],[Category &amp; Name]])</f>
        <v/>
      </c>
      <c r="D412" s="20"/>
      <c r="E412" s="27"/>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20"/>
      <c r="EB412" s="20"/>
      <c r="EC412" s="20"/>
      <c r="ED412" s="20"/>
      <c r="EE412" s="20"/>
      <c r="EF412" s="20"/>
      <c r="EG412" s="20"/>
      <c r="EH412" s="20"/>
      <c r="EI412" s="20"/>
      <c r="EJ412" s="20"/>
      <c r="EK412" s="20"/>
      <c r="EL412" s="20"/>
      <c r="EM412" s="20"/>
      <c r="EN412" s="20"/>
      <c r="EO412" s="20"/>
      <c r="EP412" s="20"/>
      <c r="EQ412" s="20"/>
      <c r="ER412" s="20"/>
      <c r="ES412" s="20"/>
      <c r="ET412" s="20"/>
      <c r="EU412" s="20"/>
      <c r="EV412" s="20"/>
      <c r="EW412" s="20"/>
      <c r="EX412" s="20"/>
      <c r="EY412" s="20"/>
      <c r="EZ412" s="20"/>
      <c r="FA412" s="20"/>
      <c r="FB412" s="20"/>
      <c r="FC412" s="20"/>
      <c r="FD412" s="20"/>
      <c r="FE412" s="20"/>
      <c r="FF412" s="20"/>
      <c r="FG412" s="20"/>
      <c r="FH412" s="20"/>
      <c r="FI412" s="20"/>
      <c r="FJ412" s="20"/>
      <c r="FK412" s="20"/>
      <c r="FL412" s="20"/>
      <c r="FM412" s="20"/>
      <c r="FN412" s="20"/>
      <c r="FO412" s="20"/>
      <c r="FP412" s="20"/>
      <c r="FQ412" s="20"/>
      <c r="FR412" s="20"/>
      <c r="FS412" s="20"/>
      <c r="FT412" s="20"/>
      <c r="FU412" s="20"/>
      <c r="FV412" s="20"/>
      <c r="FW412" s="20"/>
      <c r="FX412" s="20"/>
      <c r="FY412" s="20"/>
      <c r="FZ412" s="20"/>
      <c r="GA412" s="20"/>
      <c r="GB412" s="20"/>
      <c r="GC412" s="20"/>
      <c r="GD412" s="20"/>
      <c r="GE412" s="20"/>
      <c r="GF412" s="20"/>
      <c r="GG412" s="20"/>
      <c r="GH412" s="20"/>
      <c r="GI412" s="20"/>
      <c r="GJ412" s="20"/>
      <c r="GK412" s="20"/>
      <c r="GL412" s="20"/>
      <c r="GM412" s="20"/>
      <c r="GN412" s="20"/>
      <c r="GO412" s="20"/>
      <c r="GP412" s="20"/>
      <c r="GQ412" s="20"/>
      <c r="GR412" s="20"/>
      <c r="GS412" s="20"/>
      <c r="GT412" s="26" t="s">
        <v>183</v>
      </c>
      <c r="GU412" s="20" t="s">
        <v>318</v>
      </c>
      <c r="GV412" s="20"/>
      <c r="GW412" s="20"/>
      <c r="GX412" s="11"/>
      <c r="GY412" s="11"/>
    </row>
    <row r="413" spans="3:207" x14ac:dyDescent="0.3">
      <c r="C413" s="1" t="str">
        <f>TRIM(tblVal[[#This Row],[Category &amp; Name]])</f>
        <v/>
      </c>
      <c r="D413" s="20"/>
      <c r="E413" s="27"/>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c r="DK413" s="20"/>
      <c r="DL413" s="20"/>
      <c r="DM413" s="20"/>
      <c r="DN413" s="20"/>
      <c r="DO413" s="20"/>
      <c r="DP413" s="20"/>
      <c r="DQ413" s="20"/>
      <c r="DR413" s="20"/>
      <c r="DS413" s="20"/>
      <c r="DT413" s="20"/>
      <c r="DU413" s="20"/>
      <c r="DV413" s="20"/>
      <c r="DW413" s="20"/>
      <c r="DX413" s="20"/>
      <c r="DY413" s="20"/>
      <c r="DZ413" s="20"/>
      <c r="EA413" s="20"/>
      <c r="EB413" s="20"/>
      <c r="EC413" s="20"/>
      <c r="ED413" s="20"/>
      <c r="EE413" s="20"/>
      <c r="EF413" s="20"/>
      <c r="EG413" s="20"/>
      <c r="EH413" s="20"/>
      <c r="EI413" s="20"/>
      <c r="EJ413" s="20"/>
      <c r="EK413" s="20"/>
      <c r="EL413" s="20"/>
      <c r="EM413" s="20"/>
      <c r="EN413" s="20"/>
      <c r="EO413" s="20"/>
      <c r="EP413" s="20"/>
      <c r="EQ413" s="20"/>
      <c r="ER413" s="20"/>
      <c r="ES413" s="20"/>
      <c r="ET413" s="20"/>
      <c r="EU413" s="20"/>
      <c r="EV413" s="20"/>
      <c r="EW413" s="20"/>
      <c r="EX413" s="20"/>
      <c r="EY413" s="20"/>
      <c r="EZ413" s="20"/>
      <c r="FA413" s="20"/>
      <c r="FB413" s="20"/>
      <c r="FC413" s="20"/>
      <c r="FD413" s="20"/>
      <c r="FE413" s="20"/>
      <c r="FF413" s="20"/>
      <c r="FG413" s="20"/>
      <c r="FH413" s="20"/>
      <c r="FI413" s="20"/>
      <c r="FJ413" s="20"/>
      <c r="FK413" s="20"/>
      <c r="FL413" s="20"/>
      <c r="FM413" s="20"/>
      <c r="FN413" s="20"/>
      <c r="FO413" s="20"/>
      <c r="FP413" s="20"/>
      <c r="FQ413" s="20"/>
      <c r="FR413" s="20"/>
      <c r="FS413" s="20"/>
      <c r="FT413" s="20"/>
      <c r="FU413" s="20"/>
      <c r="FV413" s="20"/>
      <c r="FW413" s="20"/>
      <c r="FX413" s="20"/>
      <c r="FY413" s="20"/>
      <c r="FZ413" s="20"/>
      <c r="GA413" s="20"/>
      <c r="GB413" s="20"/>
      <c r="GC413" s="20"/>
      <c r="GD413" s="20"/>
      <c r="GE413" s="20"/>
      <c r="GF413" s="20"/>
      <c r="GG413" s="20"/>
      <c r="GH413" s="20"/>
      <c r="GI413" s="20"/>
      <c r="GJ413" s="20"/>
      <c r="GK413" s="20"/>
      <c r="GL413" s="20"/>
      <c r="GM413" s="20"/>
      <c r="GN413" s="20"/>
      <c r="GO413" s="20"/>
      <c r="GP413" s="20"/>
      <c r="GQ413" s="20"/>
      <c r="GR413" s="20"/>
      <c r="GS413" s="20"/>
      <c r="GT413" s="26" t="s">
        <v>184</v>
      </c>
      <c r="GU413" s="20" t="s">
        <v>318</v>
      </c>
      <c r="GV413" s="20"/>
      <c r="GW413" s="20"/>
      <c r="GX413" s="11"/>
      <c r="GY413" s="11"/>
    </row>
    <row r="414" spans="3:207" x14ac:dyDescent="0.3">
      <c r="C414" s="1" t="str">
        <f>TRIM(tblVal[[#This Row],[Category &amp; Name]])</f>
        <v/>
      </c>
      <c r="D414" s="20"/>
      <c r="E414" s="27"/>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c r="DL414" s="20"/>
      <c r="DM414" s="20"/>
      <c r="DN414" s="20"/>
      <c r="DO414" s="20"/>
      <c r="DP414" s="20"/>
      <c r="DQ414" s="20"/>
      <c r="DR414" s="20"/>
      <c r="DS414" s="20"/>
      <c r="DT414" s="20"/>
      <c r="DU414" s="20"/>
      <c r="DV414" s="20"/>
      <c r="DW414" s="20"/>
      <c r="DX414" s="20"/>
      <c r="DY414" s="20"/>
      <c r="DZ414" s="20"/>
      <c r="EA414" s="20"/>
      <c r="EB414" s="20"/>
      <c r="EC414" s="20"/>
      <c r="ED414" s="20"/>
      <c r="EE414" s="20"/>
      <c r="EF414" s="20"/>
      <c r="EG414" s="20"/>
      <c r="EH414" s="20"/>
      <c r="EI414" s="20"/>
      <c r="EJ414" s="20"/>
      <c r="EK414" s="20"/>
      <c r="EL414" s="20"/>
      <c r="EM414" s="20"/>
      <c r="EN414" s="20"/>
      <c r="EO414" s="20"/>
      <c r="EP414" s="20"/>
      <c r="EQ414" s="20"/>
      <c r="ER414" s="20"/>
      <c r="ES414" s="20"/>
      <c r="ET414" s="20"/>
      <c r="EU414" s="20"/>
      <c r="EV414" s="20"/>
      <c r="EW414" s="20"/>
      <c r="EX414" s="20"/>
      <c r="EY414" s="20"/>
      <c r="EZ414" s="20"/>
      <c r="FA414" s="20"/>
      <c r="FB414" s="20"/>
      <c r="FC414" s="20"/>
      <c r="FD414" s="20"/>
      <c r="FE414" s="20"/>
      <c r="FF414" s="20"/>
      <c r="FG414" s="20"/>
      <c r="FH414" s="20"/>
      <c r="FI414" s="20"/>
      <c r="FJ414" s="20"/>
      <c r="FK414" s="20"/>
      <c r="FL414" s="20"/>
      <c r="FM414" s="20"/>
      <c r="FN414" s="20"/>
      <c r="FO414" s="20"/>
      <c r="FP414" s="20"/>
      <c r="FQ414" s="20"/>
      <c r="FR414" s="20"/>
      <c r="FS414" s="20"/>
      <c r="FT414" s="20"/>
      <c r="FU414" s="20"/>
      <c r="FV414" s="20"/>
      <c r="FW414" s="20"/>
      <c r="FX414" s="20"/>
      <c r="FY414" s="20"/>
      <c r="FZ414" s="20"/>
      <c r="GA414" s="20"/>
      <c r="GB414" s="20"/>
      <c r="GC414" s="20"/>
      <c r="GD414" s="20"/>
      <c r="GE414" s="20"/>
      <c r="GF414" s="20"/>
      <c r="GG414" s="20"/>
      <c r="GH414" s="20"/>
      <c r="GI414" s="20"/>
      <c r="GJ414" s="20"/>
      <c r="GK414" s="20"/>
      <c r="GL414" s="20"/>
      <c r="GM414" s="20"/>
      <c r="GN414" s="20"/>
      <c r="GO414" s="20"/>
      <c r="GP414" s="20"/>
      <c r="GQ414" s="20"/>
      <c r="GR414" s="20"/>
      <c r="GS414" s="20"/>
      <c r="GT414" s="26" t="s">
        <v>185</v>
      </c>
      <c r="GU414" s="20" t="s">
        <v>318</v>
      </c>
      <c r="GV414" s="20"/>
      <c r="GW414" s="20"/>
      <c r="GX414" s="11"/>
      <c r="GY414" s="11"/>
    </row>
    <row r="415" spans="3:207" x14ac:dyDescent="0.3">
      <c r="C415" s="1" t="str">
        <f>TRIM(tblVal[[#This Row],[Category &amp; Name]])</f>
        <v/>
      </c>
      <c r="D415" s="20"/>
      <c r="E415" s="27"/>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c r="DK415" s="20"/>
      <c r="DL415" s="20"/>
      <c r="DM415" s="20"/>
      <c r="DN415" s="20"/>
      <c r="DO415" s="20"/>
      <c r="DP415" s="20"/>
      <c r="DQ415" s="20"/>
      <c r="DR415" s="20"/>
      <c r="DS415" s="20"/>
      <c r="DT415" s="20"/>
      <c r="DU415" s="20"/>
      <c r="DV415" s="20"/>
      <c r="DW415" s="20"/>
      <c r="DX415" s="20"/>
      <c r="DY415" s="20"/>
      <c r="DZ415" s="20"/>
      <c r="EA415" s="20"/>
      <c r="EB415" s="20"/>
      <c r="EC415" s="20"/>
      <c r="ED415" s="20"/>
      <c r="EE415" s="20"/>
      <c r="EF415" s="20"/>
      <c r="EG415" s="20"/>
      <c r="EH415" s="20"/>
      <c r="EI415" s="20"/>
      <c r="EJ415" s="20"/>
      <c r="EK415" s="20"/>
      <c r="EL415" s="20"/>
      <c r="EM415" s="20"/>
      <c r="EN415" s="20"/>
      <c r="EO415" s="20"/>
      <c r="EP415" s="20"/>
      <c r="EQ415" s="20"/>
      <c r="ER415" s="20"/>
      <c r="ES415" s="20"/>
      <c r="ET415" s="20"/>
      <c r="EU415" s="20"/>
      <c r="EV415" s="20"/>
      <c r="EW415" s="20"/>
      <c r="EX415" s="20"/>
      <c r="EY415" s="20"/>
      <c r="EZ415" s="20"/>
      <c r="FA415" s="20"/>
      <c r="FB415" s="20"/>
      <c r="FC415" s="20"/>
      <c r="FD415" s="20"/>
      <c r="FE415" s="20"/>
      <c r="FF415" s="20"/>
      <c r="FG415" s="20"/>
      <c r="FH415" s="20"/>
      <c r="FI415" s="20"/>
      <c r="FJ415" s="20"/>
      <c r="FK415" s="20"/>
      <c r="FL415" s="20"/>
      <c r="FM415" s="20"/>
      <c r="FN415" s="20"/>
      <c r="FO415" s="20"/>
      <c r="FP415" s="20"/>
      <c r="FQ415" s="20"/>
      <c r="FR415" s="20"/>
      <c r="FS415" s="20"/>
      <c r="FT415" s="20"/>
      <c r="FU415" s="20"/>
      <c r="FV415" s="20"/>
      <c r="FW415" s="20"/>
      <c r="FX415" s="20"/>
      <c r="FY415" s="20"/>
      <c r="FZ415" s="20"/>
      <c r="GA415" s="20"/>
      <c r="GB415" s="20"/>
      <c r="GC415" s="20"/>
      <c r="GD415" s="20"/>
      <c r="GE415" s="20"/>
      <c r="GF415" s="20"/>
      <c r="GG415" s="20"/>
      <c r="GH415" s="20"/>
      <c r="GI415" s="20"/>
      <c r="GJ415" s="20"/>
      <c r="GK415" s="20"/>
      <c r="GL415" s="20"/>
      <c r="GM415" s="20"/>
      <c r="GN415" s="20"/>
      <c r="GO415" s="20"/>
      <c r="GP415" s="20"/>
      <c r="GQ415" s="20"/>
      <c r="GR415" s="20"/>
      <c r="GS415" s="20"/>
      <c r="GT415" s="26" t="s">
        <v>186</v>
      </c>
      <c r="GU415" s="20" t="s">
        <v>319</v>
      </c>
      <c r="GV415" s="20"/>
      <c r="GW415" s="20"/>
      <c r="GX415" s="11"/>
      <c r="GY415" s="11"/>
    </row>
    <row r="416" spans="3:207" x14ac:dyDescent="0.3">
      <c r="C416" s="1" t="str">
        <f>TRIM(tblVal[[#This Row],[Category &amp; Name]])</f>
        <v/>
      </c>
      <c r="D416" s="20"/>
      <c r="E416" s="27"/>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c r="DL416" s="20"/>
      <c r="DM416" s="20"/>
      <c r="DN416" s="20"/>
      <c r="DO416" s="20"/>
      <c r="DP416" s="20"/>
      <c r="DQ416" s="20"/>
      <c r="DR416" s="20"/>
      <c r="DS416" s="20"/>
      <c r="DT416" s="20"/>
      <c r="DU416" s="20"/>
      <c r="DV416" s="20"/>
      <c r="DW416" s="20"/>
      <c r="DX416" s="20"/>
      <c r="DY416" s="20"/>
      <c r="DZ416" s="20"/>
      <c r="EA416" s="20"/>
      <c r="EB416" s="20"/>
      <c r="EC416" s="20"/>
      <c r="ED416" s="20"/>
      <c r="EE416" s="20"/>
      <c r="EF416" s="20"/>
      <c r="EG416" s="20"/>
      <c r="EH416" s="20"/>
      <c r="EI416" s="20"/>
      <c r="EJ416" s="20"/>
      <c r="EK416" s="20"/>
      <c r="EL416" s="20"/>
      <c r="EM416" s="20"/>
      <c r="EN416" s="20"/>
      <c r="EO416" s="20"/>
      <c r="EP416" s="20"/>
      <c r="EQ416" s="20"/>
      <c r="ER416" s="20"/>
      <c r="ES416" s="20"/>
      <c r="ET416" s="20"/>
      <c r="EU416" s="20"/>
      <c r="EV416" s="20"/>
      <c r="EW416" s="20"/>
      <c r="EX416" s="20"/>
      <c r="EY416" s="20"/>
      <c r="EZ416" s="20"/>
      <c r="FA416" s="20"/>
      <c r="FB416" s="20"/>
      <c r="FC416" s="20"/>
      <c r="FD416" s="20"/>
      <c r="FE416" s="20"/>
      <c r="FF416" s="20"/>
      <c r="FG416" s="20"/>
      <c r="FH416" s="20"/>
      <c r="FI416" s="20"/>
      <c r="FJ416" s="20"/>
      <c r="FK416" s="20"/>
      <c r="FL416" s="20"/>
      <c r="FM416" s="20"/>
      <c r="FN416" s="20"/>
      <c r="FO416" s="20"/>
      <c r="FP416" s="20"/>
      <c r="FQ416" s="20"/>
      <c r="FR416" s="20"/>
      <c r="FS416" s="20"/>
      <c r="FT416" s="20"/>
      <c r="FU416" s="20"/>
      <c r="FV416" s="20"/>
      <c r="FW416" s="20"/>
      <c r="FX416" s="20"/>
      <c r="FY416" s="20"/>
      <c r="FZ416" s="20"/>
      <c r="GA416" s="20"/>
      <c r="GB416" s="20"/>
      <c r="GC416" s="20"/>
      <c r="GD416" s="20"/>
      <c r="GE416" s="20"/>
      <c r="GF416" s="20"/>
      <c r="GG416" s="20"/>
      <c r="GH416" s="20"/>
      <c r="GI416" s="20"/>
      <c r="GJ416" s="20"/>
      <c r="GK416" s="20"/>
      <c r="GL416" s="20"/>
      <c r="GM416" s="20"/>
      <c r="GN416" s="20"/>
      <c r="GO416" s="20"/>
      <c r="GP416" s="20"/>
      <c r="GQ416" s="20"/>
      <c r="GR416" s="20"/>
      <c r="GS416" s="20"/>
      <c r="GT416" s="26" t="s">
        <v>187</v>
      </c>
      <c r="GU416" s="20" t="s">
        <v>320</v>
      </c>
      <c r="GV416" s="20"/>
      <c r="GW416" s="20"/>
      <c r="GX416" s="11"/>
      <c r="GY416" s="11"/>
    </row>
    <row r="417" spans="3:207" x14ac:dyDescent="0.3">
      <c r="C417" s="1" t="str">
        <f>TRIM(tblVal[[#This Row],[Category &amp; Name]])</f>
        <v/>
      </c>
      <c r="D417" s="20"/>
      <c r="E417" s="27"/>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c r="DL417" s="20"/>
      <c r="DM417" s="20"/>
      <c r="DN417" s="20"/>
      <c r="DO417" s="20"/>
      <c r="DP417" s="20"/>
      <c r="DQ417" s="20"/>
      <c r="DR417" s="20"/>
      <c r="DS417" s="20"/>
      <c r="DT417" s="20"/>
      <c r="DU417" s="20"/>
      <c r="DV417" s="20"/>
      <c r="DW417" s="20"/>
      <c r="DX417" s="20"/>
      <c r="DY417" s="20"/>
      <c r="DZ417" s="20"/>
      <c r="EA417" s="20"/>
      <c r="EB417" s="20"/>
      <c r="EC417" s="20"/>
      <c r="ED417" s="20"/>
      <c r="EE417" s="20"/>
      <c r="EF417" s="20"/>
      <c r="EG417" s="20"/>
      <c r="EH417" s="20"/>
      <c r="EI417" s="20"/>
      <c r="EJ417" s="20"/>
      <c r="EK417" s="20"/>
      <c r="EL417" s="20"/>
      <c r="EM417" s="20"/>
      <c r="EN417" s="20"/>
      <c r="EO417" s="20"/>
      <c r="EP417" s="20"/>
      <c r="EQ417" s="20"/>
      <c r="ER417" s="20"/>
      <c r="ES417" s="20"/>
      <c r="ET417" s="20"/>
      <c r="EU417" s="20"/>
      <c r="EV417" s="20"/>
      <c r="EW417" s="20"/>
      <c r="EX417" s="20"/>
      <c r="EY417" s="20"/>
      <c r="EZ417" s="20"/>
      <c r="FA417" s="20"/>
      <c r="FB417" s="20"/>
      <c r="FC417" s="20"/>
      <c r="FD417" s="20"/>
      <c r="FE417" s="20"/>
      <c r="FF417" s="20"/>
      <c r="FG417" s="20"/>
      <c r="FH417" s="20"/>
      <c r="FI417" s="20"/>
      <c r="FJ417" s="20"/>
      <c r="FK417" s="20"/>
      <c r="FL417" s="20"/>
      <c r="FM417" s="20"/>
      <c r="FN417" s="20"/>
      <c r="FO417" s="20"/>
      <c r="FP417" s="20"/>
      <c r="FQ417" s="20"/>
      <c r="FR417" s="20"/>
      <c r="FS417" s="20"/>
      <c r="FT417" s="20"/>
      <c r="FU417" s="20"/>
      <c r="FV417" s="20"/>
      <c r="FW417" s="20"/>
      <c r="FX417" s="20"/>
      <c r="FY417" s="20"/>
      <c r="FZ417" s="20"/>
      <c r="GA417" s="20"/>
      <c r="GB417" s="20"/>
      <c r="GC417" s="20"/>
      <c r="GD417" s="20"/>
      <c r="GE417" s="20"/>
      <c r="GF417" s="20"/>
      <c r="GG417" s="20"/>
      <c r="GH417" s="20"/>
      <c r="GI417" s="20"/>
      <c r="GJ417" s="20"/>
      <c r="GK417" s="20"/>
      <c r="GL417" s="20"/>
      <c r="GM417" s="20"/>
      <c r="GN417" s="20"/>
      <c r="GO417" s="20"/>
      <c r="GP417" s="20"/>
      <c r="GQ417" s="20"/>
      <c r="GR417" s="20"/>
      <c r="GS417" s="20"/>
      <c r="GT417" s="26" t="s">
        <v>188</v>
      </c>
      <c r="GU417" s="20" t="s">
        <v>321</v>
      </c>
      <c r="GV417" s="20"/>
      <c r="GW417" s="20"/>
      <c r="GX417" s="11"/>
      <c r="GY417" s="11"/>
    </row>
    <row r="418" spans="3:207" x14ac:dyDescent="0.3">
      <c r="C418" s="1" t="str">
        <f>TRIM(tblVal[[#This Row],[Category &amp; Name]])</f>
        <v/>
      </c>
      <c r="D418" s="20"/>
      <c r="E418" s="27"/>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c r="DL418" s="20"/>
      <c r="DM418" s="20"/>
      <c r="DN418" s="20"/>
      <c r="DO418" s="20"/>
      <c r="DP418" s="20"/>
      <c r="DQ418" s="20"/>
      <c r="DR418" s="20"/>
      <c r="DS418" s="20"/>
      <c r="DT418" s="20"/>
      <c r="DU418" s="20"/>
      <c r="DV418" s="20"/>
      <c r="DW418" s="20"/>
      <c r="DX418" s="20"/>
      <c r="DY418" s="20"/>
      <c r="DZ418" s="20"/>
      <c r="EA418" s="20"/>
      <c r="EB418" s="20"/>
      <c r="EC418" s="20"/>
      <c r="ED418" s="20"/>
      <c r="EE418" s="20"/>
      <c r="EF418" s="20"/>
      <c r="EG418" s="20"/>
      <c r="EH418" s="20"/>
      <c r="EI418" s="20"/>
      <c r="EJ418" s="20"/>
      <c r="EK418" s="20"/>
      <c r="EL418" s="20"/>
      <c r="EM418" s="20"/>
      <c r="EN418" s="20"/>
      <c r="EO418" s="20"/>
      <c r="EP418" s="20"/>
      <c r="EQ418" s="20"/>
      <c r="ER418" s="20"/>
      <c r="ES418" s="20"/>
      <c r="ET418" s="20"/>
      <c r="EU418" s="20"/>
      <c r="EV418" s="20"/>
      <c r="EW418" s="20"/>
      <c r="EX418" s="20"/>
      <c r="EY418" s="20"/>
      <c r="EZ418" s="20"/>
      <c r="FA418" s="20"/>
      <c r="FB418" s="20"/>
      <c r="FC418" s="20"/>
      <c r="FD418" s="20"/>
      <c r="FE418" s="20"/>
      <c r="FF418" s="20"/>
      <c r="FG418" s="20"/>
      <c r="FH418" s="20"/>
      <c r="FI418" s="20"/>
      <c r="FJ418" s="20"/>
      <c r="FK418" s="20"/>
      <c r="FL418" s="20"/>
      <c r="FM418" s="20"/>
      <c r="FN418" s="20"/>
      <c r="FO418" s="20"/>
      <c r="FP418" s="20"/>
      <c r="FQ418" s="20"/>
      <c r="FR418" s="20"/>
      <c r="FS418" s="20"/>
      <c r="FT418" s="20"/>
      <c r="FU418" s="20"/>
      <c r="FV418" s="20"/>
      <c r="FW418" s="20"/>
      <c r="FX418" s="20"/>
      <c r="FY418" s="20"/>
      <c r="FZ418" s="20"/>
      <c r="GA418" s="20"/>
      <c r="GB418" s="20"/>
      <c r="GC418" s="20"/>
      <c r="GD418" s="20"/>
      <c r="GE418" s="20"/>
      <c r="GF418" s="20"/>
      <c r="GG418" s="20"/>
      <c r="GH418" s="20"/>
      <c r="GI418" s="20"/>
      <c r="GJ418" s="20"/>
      <c r="GK418" s="20"/>
      <c r="GL418" s="20"/>
      <c r="GM418" s="20"/>
      <c r="GN418" s="20"/>
      <c r="GO418" s="20"/>
      <c r="GP418" s="20"/>
      <c r="GQ418" s="20"/>
      <c r="GR418" s="20"/>
      <c r="GS418" s="20"/>
      <c r="GT418" s="26" t="s">
        <v>189</v>
      </c>
      <c r="GU418" s="20" t="s">
        <v>322</v>
      </c>
      <c r="GV418" s="20"/>
      <c r="GW418" s="20"/>
      <c r="GX418" s="11"/>
      <c r="GY418" s="11"/>
    </row>
    <row r="419" spans="3:207" x14ac:dyDescent="0.3">
      <c r="C419" s="1" t="str">
        <f>TRIM(tblVal[[#This Row],[Category &amp; Name]])</f>
        <v/>
      </c>
      <c r="D419" s="20"/>
      <c r="E419" s="27"/>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c r="DL419" s="20"/>
      <c r="DM419" s="20"/>
      <c r="DN419" s="20"/>
      <c r="DO419" s="20"/>
      <c r="DP419" s="20"/>
      <c r="DQ419" s="20"/>
      <c r="DR419" s="20"/>
      <c r="DS419" s="20"/>
      <c r="DT419" s="20"/>
      <c r="DU419" s="20"/>
      <c r="DV419" s="20"/>
      <c r="DW419" s="20"/>
      <c r="DX419" s="20"/>
      <c r="DY419" s="20"/>
      <c r="DZ419" s="20"/>
      <c r="EA419" s="20"/>
      <c r="EB419" s="20"/>
      <c r="EC419" s="20"/>
      <c r="ED419" s="20"/>
      <c r="EE419" s="20"/>
      <c r="EF419" s="20"/>
      <c r="EG419" s="20"/>
      <c r="EH419" s="20"/>
      <c r="EI419" s="20"/>
      <c r="EJ419" s="20"/>
      <c r="EK419" s="20"/>
      <c r="EL419" s="20"/>
      <c r="EM419" s="20"/>
      <c r="EN419" s="20"/>
      <c r="EO419" s="20"/>
      <c r="EP419" s="20"/>
      <c r="EQ419" s="20"/>
      <c r="ER419" s="20"/>
      <c r="ES419" s="20"/>
      <c r="ET419" s="20"/>
      <c r="EU419" s="20"/>
      <c r="EV419" s="20"/>
      <c r="EW419" s="20"/>
      <c r="EX419" s="20"/>
      <c r="EY419" s="20"/>
      <c r="EZ419" s="20"/>
      <c r="FA419" s="20"/>
      <c r="FB419" s="20"/>
      <c r="FC419" s="20"/>
      <c r="FD419" s="20"/>
      <c r="FE419" s="20"/>
      <c r="FF419" s="20"/>
      <c r="FG419" s="20"/>
      <c r="FH419" s="20"/>
      <c r="FI419" s="20"/>
      <c r="FJ419" s="20"/>
      <c r="FK419" s="20"/>
      <c r="FL419" s="20"/>
      <c r="FM419" s="20"/>
      <c r="FN419" s="20"/>
      <c r="FO419" s="20"/>
      <c r="FP419" s="20"/>
      <c r="FQ419" s="20"/>
      <c r="FR419" s="20"/>
      <c r="FS419" s="20"/>
      <c r="FT419" s="20"/>
      <c r="FU419" s="20"/>
      <c r="FV419" s="20"/>
      <c r="FW419" s="20"/>
      <c r="FX419" s="20"/>
      <c r="FY419" s="20"/>
      <c r="FZ419" s="20"/>
      <c r="GA419" s="20"/>
      <c r="GB419" s="20"/>
      <c r="GC419" s="20"/>
      <c r="GD419" s="20"/>
      <c r="GE419" s="20"/>
      <c r="GF419" s="20"/>
      <c r="GG419" s="20"/>
      <c r="GH419" s="20"/>
      <c r="GI419" s="20"/>
      <c r="GJ419" s="20"/>
      <c r="GK419" s="20"/>
      <c r="GL419" s="20"/>
      <c r="GM419" s="20"/>
      <c r="GN419" s="20"/>
      <c r="GO419" s="20"/>
      <c r="GP419" s="20"/>
      <c r="GQ419" s="20"/>
      <c r="GR419" s="20"/>
      <c r="GS419" s="20"/>
      <c r="GT419" s="26" t="s">
        <v>190</v>
      </c>
      <c r="GU419" s="20" t="s">
        <v>321</v>
      </c>
      <c r="GV419" s="20"/>
      <c r="GW419" s="20"/>
      <c r="GX419" s="11"/>
      <c r="GY419" s="11"/>
    </row>
    <row r="420" spans="3:207" x14ac:dyDescent="0.3">
      <c r="C420" s="1" t="str">
        <f>TRIM(tblVal[[#This Row],[Category &amp; Name]])</f>
        <v/>
      </c>
      <c r="D420" s="20"/>
      <c r="E420" s="27"/>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c r="DL420" s="20"/>
      <c r="DM420" s="20"/>
      <c r="DN420" s="20"/>
      <c r="DO420" s="20"/>
      <c r="DP420" s="20"/>
      <c r="DQ420" s="20"/>
      <c r="DR420" s="20"/>
      <c r="DS420" s="20"/>
      <c r="DT420" s="20"/>
      <c r="DU420" s="20"/>
      <c r="DV420" s="20"/>
      <c r="DW420" s="20"/>
      <c r="DX420" s="20"/>
      <c r="DY420" s="20"/>
      <c r="DZ420" s="20"/>
      <c r="EA420" s="20"/>
      <c r="EB420" s="20"/>
      <c r="EC420" s="20"/>
      <c r="ED420" s="20"/>
      <c r="EE420" s="20"/>
      <c r="EF420" s="20"/>
      <c r="EG420" s="20"/>
      <c r="EH420" s="20"/>
      <c r="EI420" s="20"/>
      <c r="EJ420" s="20"/>
      <c r="EK420" s="20"/>
      <c r="EL420" s="20"/>
      <c r="EM420" s="20"/>
      <c r="EN420" s="20"/>
      <c r="EO420" s="20"/>
      <c r="EP420" s="20"/>
      <c r="EQ420" s="20"/>
      <c r="ER420" s="20"/>
      <c r="ES420" s="20"/>
      <c r="ET420" s="20"/>
      <c r="EU420" s="20"/>
      <c r="EV420" s="20"/>
      <c r="EW420" s="20"/>
      <c r="EX420" s="20"/>
      <c r="EY420" s="20"/>
      <c r="EZ420" s="20"/>
      <c r="FA420" s="20"/>
      <c r="FB420" s="20"/>
      <c r="FC420" s="20"/>
      <c r="FD420" s="20"/>
      <c r="FE420" s="20"/>
      <c r="FF420" s="20"/>
      <c r="FG420" s="20"/>
      <c r="FH420" s="20"/>
      <c r="FI420" s="20"/>
      <c r="FJ420" s="20"/>
      <c r="FK420" s="20"/>
      <c r="FL420" s="20"/>
      <c r="FM420" s="20"/>
      <c r="FN420" s="20"/>
      <c r="FO420" s="20"/>
      <c r="FP420" s="20"/>
      <c r="FQ420" s="20"/>
      <c r="FR420" s="20"/>
      <c r="FS420" s="20"/>
      <c r="FT420" s="20"/>
      <c r="FU420" s="20"/>
      <c r="FV420" s="20"/>
      <c r="FW420" s="20"/>
      <c r="FX420" s="20"/>
      <c r="FY420" s="20"/>
      <c r="FZ420" s="20"/>
      <c r="GA420" s="20"/>
      <c r="GB420" s="20"/>
      <c r="GC420" s="20"/>
      <c r="GD420" s="20"/>
      <c r="GE420" s="20"/>
      <c r="GF420" s="20"/>
      <c r="GG420" s="20"/>
      <c r="GH420" s="20"/>
      <c r="GI420" s="20"/>
      <c r="GJ420" s="20"/>
      <c r="GK420" s="20"/>
      <c r="GL420" s="20"/>
      <c r="GM420" s="20"/>
      <c r="GN420" s="20"/>
      <c r="GO420" s="20"/>
      <c r="GP420" s="20"/>
      <c r="GQ420" s="20"/>
      <c r="GR420" s="20"/>
      <c r="GS420" s="20"/>
      <c r="GT420" s="26" t="s">
        <v>191</v>
      </c>
      <c r="GU420" s="20" t="s">
        <v>321</v>
      </c>
      <c r="GV420" s="20"/>
      <c r="GW420" s="20"/>
      <c r="GX420" s="11"/>
      <c r="GY420" s="11"/>
    </row>
    <row r="421" spans="3:207" x14ac:dyDescent="0.3">
      <c r="C421" s="1" t="str">
        <f>TRIM(tblVal[[#This Row],[Category &amp; Name]])</f>
        <v/>
      </c>
      <c r="D421" s="20"/>
      <c r="E421" s="27"/>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c r="DK421" s="20"/>
      <c r="DL421" s="20"/>
      <c r="DM421" s="20"/>
      <c r="DN421" s="20"/>
      <c r="DO421" s="20"/>
      <c r="DP421" s="20"/>
      <c r="DQ421" s="20"/>
      <c r="DR421" s="20"/>
      <c r="DS421" s="20"/>
      <c r="DT421" s="20"/>
      <c r="DU421" s="20"/>
      <c r="DV421" s="20"/>
      <c r="DW421" s="20"/>
      <c r="DX421" s="20"/>
      <c r="DY421" s="20"/>
      <c r="DZ421" s="20"/>
      <c r="EA421" s="20"/>
      <c r="EB421" s="20"/>
      <c r="EC421" s="20"/>
      <c r="ED421" s="20"/>
      <c r="EE421" s="20"/>
      <c r="EF421" s="20"/>
      <c r="EG421" s="20"/>
      <c r="EH421" s="20"/>
      <c r="EI421" s="20"/>
      <c r="EJ421" s="20"/>
      <c r="EK421" s="20"/>
      <c r="EL421" s="20"/>
      <c r="EM421" s="20"/>
      <c r="EN421" s="20"/>
      <c r="EO421" s="20"/>
      <c r="EP421" s="20"/>
      <c r="EQ421" s="20"/>
      <c r="ER421" s="20"/>
      <c r="ES421" s="20"/>
      <c r="ET421" s="20"/>
      <c r="EU421" s="20"/>
      <c r="EV421" s="20"/>
      <c r="EW421" s="20"/>
      <c r="EX421" s="20"/>
      <c r="EY421" s="20"/>
      <c r="EZ421" s="20"/>
      <c r="FA421" s="20"/>
      <c r="FB421" s="20"/>
      <c r="FC421" s="20"/>
      <c r="FD421" s="20"/>
      <c r="FE421" s="20"/>
      <c r="FF421" s="20"/>
      <c r="FG421" s="20"/>
      <c r="FH421" s="20"/>
      <c r="FI421" s="20"/>
      <c r="FJ421" s="20"/>
      <c r="FK421" s="20"/>
      <c r="FL421" s="20"/>
      <c r="FM421" s="20"/>
      <c r="FN421" s="20"/>
      <c r="FO421" s="20"/>
      <c r="FP421" s="20"/>
      <c r="FQ421" s="20"/>
      <c r="FR421" s="20"/>
      <c r="FS421" s="20"/>
      <c r="FT421" s="20"/>
      <c r="FU421" s="20"/>
      <c r="FV421" s="20"/>
      <c r="FW421" s="20"/>
      <c r="FX421" s="20"/>
      <c r="FY421" s="20"/>
      <c r="FZ421" s="20"/>
      <c r="GA421" s="20"/>
      <c r="GB421" s="20"/>
      <c r="GC421" s="20"/>
      <c r="GD421" s="20"/>
      <c r="GE421" s="20"/>
      <c r="GF421" s="20"/>
      <c r="GG421" s="20"/>
      <c r="GH421" s="20"/>
      <c r="GI421" s="20"/>
      <c r="GJ421" s="20"/>
      <c r="GK421" s="20"/>
      <c r="GL421" s="20"/>
      <c r="GM421" s="20"/>
      <c r="GN421" s="20"/>
      <c r="GO421" s="20"/>
      <c r="GP421" s="20"/>
      <c r="GQ421" s="20"/>
      <c r="GR421" s="20"/>
      <c r="GS421" s="20"/>
      <c r="GT421" s="26" t="s">
        <v>192</v>
      </c>
      <c r="GU421" s="20" t="s">
        <v>321</v>
      </c>
      <c r="GV421" s="20"/>
      <c r="GW421" s="20"/>
      <c r="GX421" s="11"/>
      <c r="GY421" s="11"/>
    </row>
    <row r="422" spans="3:207" x14ac:dyDescent="0.3">
      <c r="C422" s="1" t="str">
        <f>TRIM(tblVal[[#This Row],[Category &amp; Name]])</f>
        <v/>
      </c>
      <c r="D422" s="20"/>
      <c r="E422" s="27"/>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c r="DL422" s="20"/>
      <c r="DM422" s="20"/>
      <c r="DN422" s="20"/>
      <c r="DO422" s="20"/>
      <c r="DP422" s="20"/>
      <c r="DQ422" s="20"/>
      <c r="DR422" s="20"/>
      <c r="DS422" s="20"/>
      <c r="DT422" s="20"/>
      <c r="DU422" s="20"/>
      <c r="DV422" s="20"/>
      <c r="DW422" s="20"/>
      <c r="DX422" s="20"/>
      <c r="DY422" s="20"/>
      <c r="DZ422" s="20"/>
      <c r="EA422" s="20"/>
      <c r="EB422" s="20"/>
      <c r="EC422" s="20"/>
      <c r="ED422" s="20"/>
      <c r="EE422" s="20"/>
      <c r="EF422" s="20"/>
      <c r="EG422" s="20"/>
      <c r="EH422" s="20"/>
      <c r="EI422" s="20"/>
      <c r="EJ422" s="20"/>
      <c r="EK422" s="20"/>
      <c r="EL422" s="20"/>
      <c r="EM422" s="20"/>
      <c r="EN422" s="20"/>
      <c r="EO422" s="20"/>
      <c r="EP422" s="20"/>
      <c r="EQ422" s="20"/>
      <c r="ER422" s="20"/>
      <c r="ES422" s="20"/>
      <c r="ET422" s="20"/>
      <c r="EU422" s="20"/>
      <c r="EV422" s="20"/>
      <c r="EW422" s="20"/>
      <c r="EX422" s="20"/>
      <c r="EY422" s="20"/>
      <c r="EZ422" s="20"/>
      <c r="FA422" s="20"/>
      <c r="FB422" s="20"/>
      <c r="FC422" s="20"/>
      <c r="FD422" s="20"/>
      <c r="FE422" s="20"/>
      <c r="FF422" s="20"/>
      <c r="FG422" s="20"/>
      <c r="FH422" s="20"/>
      <c r="FI422" s="20"/>
      <c r="FJ422" s="20"/>
      <c r="FK422" s="20"/>
      <c r="FL422" s="20"/>
      <c r="FM422" s="20"/>
      <c r="FN422" s="20"/>
      <c r="FO422" s="20"/>
      <c r="FP422" s="20"/>
      <c r="FQ422" s="20"/>
      <c r="FR422" s="20"/>
      <c r="FS422" s="20"/>
      <c r="FT422" s="20"/>
      <c r="FU422" s="20"/>
      <c r="FV422" s="20"/>
      <c r="FW422" s="20"/>
      <c r="FX422" s="20"/>
      <c r="FY422" s="20"/>
      <c r="FZ422" s="20"/>
      <c r="GA422" s="20"/>
      <c r="GB422" s="20"/>
      <c r="GC422" s="20"/>
      <c r="GD422" s="20"/>
      <c r="GE422" s="20"/>
      <c r="GF422" s="20"/>
      <c r="GG422" s="20"/>
      <c r="GH422" s="20"/>
      <c r="GI422" s="20"/>
      <c r="GJ422" s="20"/>
      <c r="GK422" s="20"/>
      <c r="GL422" s="20"/>
      <c r="GM422" s="20"/>
      <c r="GN422" s="20"/>
      <c r="GO422" s="20"/>
      <c r="GP422" s="20"/>
      <c r="GQ422" s="20"/>
      <c r="GR422" s="20"/>
      <c r="GS422" s="20"/>
      <c r="GT422" s="26" t="s">
        <v>1090</v>
      </c>
      <c r="GU422" s="11" t="s">
        <v>1089</v>
      </c>
      <c r="GV422" s="20"/>
      <c r="GW422" s="20"/>
      <c r="GX422" s="11"/>
      <c r="GY422" s="11"/>
    </row>
    <row r="423" spans="3:207" x14ac:dyDescent="0.3">
      <c r="C423" s="1" t="str">
        <f>TRIM(tblVal[[#This Row],[Category &amp; Name]])</f>
        <v/>
      </c>
      <c r="D423" s="20"/>
      <c r="E423" s="27"/>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c r="DL423" s="20"/>
      <c r="DM423" s="20"/>
      <c r="DN423" s="20"/>
      <c r="DO423" s="20"/>
      <c r="DP423" s="20"/>
      <c r="DQ423" s="20"/>
      <c r="DR423" s="20"/>
      <c r="DS423" s="20"/>
      <c r="DT423" s="20"/>
      <c r="DU423" s="20"/>
      <c r="DV423" s="20"/>
      <c r="DW423" s="20"/>
      <c r="DX423" s="20"/>
      <c r="DY423" s="20"/>
      <c r="DZ423" s="20"/>
      <c r="EA423" s="20"/>
      <c r="EB423" s="20"/>
      <c r="EC423" s="20"/>
      <c r="ED423" s="20"/>
      <c r="EE423" s="20"/>
      <c r="EF423" s="20"/>
      <c r="EG423" s="20"/>
      <c r="EH423" s="20"/>
      <c r="EI423" s="20"/>
      <c r="EJ423" s="20"/>
      <c r="EK423" s="20"/>
      <c r="EL423" s="20"/>
      <c r="EM423" s="20"/>
      <c r="EN423" s="20"/>
      <c r="EO423" s="20"/>
      <c r="EP423" s="20"/>
      <c r="EQ423" s="20"/>
      <c r="ER423" s="20"/>
      <c r="ES423" s="20"/>
      <c r="ET423" s="20"/>
      <c r="EU423" s="20"/>
      <c r="EV423" s="20"/>
      <c r="EW423" s="20"/>
      <c r="EX423" s="20"/>
      <c r="EY423" s="20"/>
      <c r="EZ423" s="20"/>
      <c r="FA423" s="20"/>
      <c r="FB423" s="20"/>
      <c r="FC423" s="20"/>
      <c r="FD423" s="20"/>
      <c r="FE423" s="20"/>
      <c r="FF423" s="20"/>
      <c r="FG423" s="20"/>
      <c r="FH423" s="20"/>
      <c r="FI423" s="20"/>
      <c r="FJ423" s="20"/>
      <c r="FK423" s="20"/>
      <c r="FL423" s="20"/>
      <c r="FM423" s="20"/>
      <c r="FN423" s="20"/>
      <c r="FO423" s="20"/>
      <c r="FP423" s="20"/>
      <c r="FQ423" s="20"/>
      <c r="FR423" s="20"/>
      <c r="FS423" s="20"/>
      <c r="FT423" s="20"/>
      <c r="FU423" s="20"/>
      <c r="FV423" s="20"/>
      <c r="FW423" s="20"/>
      <c r="FX423" s="20"/>
      <c r="FY423" s="20"/>
      <c r="FZ423" s="20"/>
      <c r="GA423" s="20"/>
      <c r="GB423" s="20"/>
      <c r="GC423" s="20"/>
      <c r="GD423" s="20"/>
      <c r="GE423" s="20"/>
      <c r="GF423" s="20"/>
      <c r="GG423" s="20"/>
      <c r="GH423" s="20"/>
      <c r="GI423" s="20"/>
      <c r="GJ423" s="20"/>
      <c r="GK423" s="20"/>
      <c r="GL423" s="20"/>
      <c r="GM423" s="20"/>
      <c r="GN423" s="20"/>
      <c r="GO423" s="20"/>
      <c r="GP423" s="20"/>
      <c r="GQ423" s="20"/>
      <c r="GR423" s="20"/>
      <c r="GS423" s="20"/>
      <c r="GT423" s="26" t="s">
        <v>193</v>
      </c>
      <c r="GU423" s="20" t="s">
        <v>323</v>
      </c>
      <c r="GV423" s="20"/>
      <c r="GW423" s="20"/>
      <c r="GX423" s="11"/>
      <c r="GY423" s="11"/>
    </row>
    <row r="424" spans="3:207" x14ac:dyDescent="0.3">
      <c r="C424" s="1" t="str">
        <f>TRIM(tblVal[[#This Row],[Category &amp; Name]])</f>
        <v/>
      </c>
      <c r="D424" s="20"/>
      <c r="E424" s="27"/>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c r="DL424" s="20"/>
      <c r="DM424" s="20"/>
      <c r="DN424" s="20"/>
      <c r="DO424" s="20"/>
      <c r="DP424" s="20"/>
      <c r="DQ424" s="20"/>
      <c r="DR424" s="20"/>
      <c r="DS424" s="20"/>
      <c r="DT424" s="20"/>
      <c r="DU424" s="20"/>
      <c r="DV424" s="20"/>
      <c r="DW424" s="20"/>
      <c r="DX424" s="20"/>
      <c r="DY424" s="20"/>
      <c r="DZ424" s="20"/>
      <c r="EA424" s="20"/>
      <c r="EB424" s="20"/>
      <c r="EC424" s="20"/>
      <c r="ED424" s="20"/>
      <c r="EE424" s="20"/>
      <c r="EF424" s="20"/>
      <c r="EG424" s="20"/>
      <c r="EH424" s="20"/>
      <c r="EI424" s="20"/>
      <c r="EJ424" s="20"/>
      <c r="EK424" s="20"/>
      <c r="EL424" s="20"/>
      <c r="EM424" s="20"/>
      <c r="EN424" s="20"/>
      <c r="EO424" s="20"/>
      <c r="EP424" s="20"/>
      <c r="EQ424" s="20"/>
      <c r="ER424" s="20"/>
      <c r="ES424" s="20"/>
      <c r="ET424" s="20"/>
      <c r="EU424" s="20"/>
      <c r="EV424" s="20"/>
      <c r="EW424" s="20"/>
      <c r="EX424" s="20"/>
      <c r="EY424" s="20"/>
      <c r="EZ424" s="20"/>
      <c r="FA424" s="20"/>
      <c r="FB424" s="20"/>
      <c r="FC424" s="20"/>
      <c r="FD424" s="20"/>
      <c r="FE424" s="20"/>
      <c r="FF424" s="20"/>
      <c r="FG424" s="20"/>
      <c r="FH424" s="20"/>
      <c r="FI424" s="20"/>
      <c r="FJ424" s="20"/>
      <c r="FK424" s="20"/>
      <c r="FL424" s="20"/>
      <c r="FM424" s="20"/>
      <c r="FN424" s="20"/>
      <c r="FO424" s="20"/>
      <c r="FP424" s="20"/>
      <c r="FQ424" s="20"/>
      <c r="FR424" s="20"/>
      <c r="FS424" s="20"/>
      <c r="FT424" s="20"/>
      <c r="FU424" s="20"/>
      <c r="FV424" s="20"/>
      <c r="FW424" s="20"/>
      <c r="FX424" s="20"/>
      <c r="FY424" s="20"/>
      <c r="FZ424" s="20"/>
      <c r="GA424" s="20"/>
      <c r="GB424" s="20"/>
      <c r="GC424" s="20"/>
      <c r="GD424" s="20"/>
      <c r="GE424" s="20"/>
      <c r="GF424" s="20"/>
      <c r="GG424" s="20"/>
      <c r="GH424" s="20"/>
      <c r="GI424" s="20"/>
      <c r="GJ424" s="20"/>
      <c r="GK424" s="20"/>
      <c r="GL424" s="20"/>
      <c r="GM424" s="20"/>
      <c r="GN424" s="20"/>
      <c r="GO424" s="20"/>
      <c r="GP424" s="20"/>
      <c r="GQ424" s="20"/>
      <c r="GR424" s="20"/>
      <c r="GS424" s="20"/>
      <c r="GT424" s="26" t="s">
        <v>194</v>
      </c>
      <c r="GU424" s="20" t="s">
        <v>324</v>
      </c>
      <c r="GV424" s="20"/>
      <c r="GW424" s="20"/>
      <c r="GX424" s="11"/>
      <c r="GY424" s="11"/>
    </row>
    <row r="425" spans="3:207" x14ac:dyDescent="0.3">
      <c r="C425" s="1" t="str">
        <f>TRIM(tblVal[[#This Row],[Category &amp; Name]])</f>
        <v/>
      </c>
      <c r="D425" s="20"/>
      <c r="E425" s="27"/>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c r="DL425" s="20"/>
      <c r="DM425" s="20"/>
      <c r="DN425" s="20"/>
      <c r="DO425" s="20"/>
      <c r="DP425" s="20"/>
      <c r="DQ425" s="20"/>
      <c r="DR425" s="20"/>
      <c r="DS425" s="20"/>
      <c r="DT425" s="20"/>
      <c r="DU425" s="20"/>
      <c r="DV425" s="20"/>
      <c r="DW425" s="20"/>
      <c r="DX425" s="20"/>
      <c r="DY425" s="20"/>
      <c r="DZ425" s="20"/>
      <c r="EA425" s="20"/>
      <c r="EB425" s="20"/>
      <c r="EC425" s="20"/>
      <c r="ED425" s="20"/>
      <c r="EE425" s="20"/>
      <c r="EF425" s="20"/>
      <c r="EG425" s="20"/>
      <c r="EH425" s="20"/>
      <c r="EI425" s="20"/>
      <c r="EJ425" s="20"/>
      <c r="EK425" s="20"/>
      <c r="EL425" s="20"/>
      <c r="EM425" s="20"/>
      <c r="EN425" s="20"/>
      <c r="EO425" s="20"/>
      <c r="EP425" s="20"/>
      <c r="EQ425" s="20"/>
      <c r="ER425" s="20"/>
      <c r="ES425" s="20"/>
      <c r="ET425" s="20"/>
      <c r="EU425" s="20"/>
      <c r="EV425" s="20"/>
      <c r="EW425" s="20"/>
      <c r="EX425" s="20"/>
      <c r="EY425" s="20"/>
      <c r="EZ425" s="20"/>
      <c r="FA425" s="20"/>
      <c r="FB425" s="20"/>
      <c r="FC425" s="20"/>
      <c r="FD425" s="20"/>
      <c r="FE425" s="20"/>
      <c r="FF425" s="20"/>
      <c r="FG425" s="20"/>
      <c r="FH425" s="20"/>
      <c r="FI425" s="20"/>
      <c r="FJ425" s="20"/>
      <c r="FK425" s="20"/>
      <c r="FL425" s="20"/>
      <c r="FM425" s="20"/>
      <c r="FN425" s="20"/>
      <c r="FO425" s="20"/>
      <c r="FP425" s="20"/>
      <c r="FQ425" s="20"/>
      <c r="FR425" s="20"/>
      <c r="FS425" s="20"/>
      <c r="FT425" s="20"/>
      <c r="FU425" s="20"/>
      <c r="FV425" s="20"/>
      <c r="FW425" s="20"/>
      <c r="FX425" s="20"/>
      <c r="FY425" s="20"/>
      <c r="FZ425" s="20"/>
      <c r="GA425" s="20"/>
      <c r="GB425" s="20"/>
      <c r="GC425" s="20"/>
      <c r="GD425" s="20"/>
      <c r="GE425" s="20"/>
      <c r="GF425" s="20"/>
      <c r="GG425" s="20"/>
      <c r="GH425" s="20"/>
      <c r="GI425" s="20"/>
      <c r="GJ425" s="20"/>
      <c r="GK425" s="20"/>
      <c r="GL425" s="20"/>
      <c r="GM425" s="20"/>
      <c r="GN425" s="20"/>
      <c r="GO425" s="20"/>
      <c r="GP425" s="20"/>
      <c r="GQ425" s="20"/>
      <c r="GR425" s="20"/>
      <c r="GS425" s="20"/>
      <c r="GT425" s="26" t="s">
        <v>195</v>
      </c>
      <c r="GU425" s="20" t="s">
        <v>324</v>
      </c>
      <c r="GV425" s="20"/>
      <c r="GW425" s="20"/>
      <c r="GX425" s="11"/>
      <c r="GY425" s="11"/>
    </row>
    <row r="426" spans="3:207" x14ac:dyDescent="0.3">
      <c r="C426" s="1" t="str">
        <f>TRIM(tblVal[[#This Row],[Category &amp; Name]])</f>
        <v/>
      </c>
      <c r="D426" s="20"/>
      <c r="E426" s="27"/>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c r="DL426" s="20"/>
      <c r="DM426" s="20"/>
      <c r="DN426" s="20"/>
      <c r="DO426" s="20"/>
      <c r="DP426" s="20"/>
      <c r="DQ426" s="20"/>
      <c r="DR426" s="20"/>
      <c r="DS426" s="20"/>
      <c r="DT426" s="20"/>
      <c r="DU426" s="20"/>
      <c r="DV426" s="20"/>
      <c r="DW426" s="20"/>
      <c r="DX426" s="20"/>
      <c r="DY426" s="20"/>
      <c r="DZ426" s="20"/>
      <c r="EA426" s="20"/>
      <c r="EB426" s="20"/>
      <c r="EC426" s="20"/>
      <c r="ED426" s="20"/>
      <c r="EE426" s="20"/>
      <c r="EF426" s="20"/>
      <c r="EG426" s="20"/>
      <c r="EH426" s="20"/>
      <c r="EI426" s="20"/>
      <c r="EJ426" s="20"/>
      <c r="EK426" s="20"/>
      <c r="EL426" s="20"/>
      <c r="EM426" s="20"/>
      <c r="EN426" s="20"/>
      <c r="EO426" s="20"/>
      <c r="EP426" s="20"/>
      <c r="EQ426" s="20"/>
      <c r="ER426" s="20"/>
      <c r="ES426" s="20"/>
      <c r="ET426" s="20"/>
      <c r="EU426" s="20"/>
      <c r="EV426" s="20"/>
      <c r="EW426" s="20"/>
      <c r="EX426" s="20"/>
      <c r="EY426" s="20"/>
      <c r="EZ426" s="20"/>
      <c r="FA426" s="20"/>
      <c r="FB426" s="20"/>
      <c r="FC426" s="20"/>
      <c r="FD426" s="20"/>
      <c r="FE426" s="20"/>
      <c r="FF426" s="20"/>
      <c r="FG426" s="20"/>
      <c r="FH426" s="20"/>
      <c r="FI426" s="20"/>
      <c r="FJ426" s="20"/>
      <c r="FK426" s="20"/>
      <c r="FL426" s="20"/>
      <c r="FM426" s="20"/>
      <c r="FN426" s="20"/>
      <c r="FO426" s="20"/>
      <c r="FP426" s="20"/>
      <c r="FQ426" s="20"/>
      <c r="FR426" s="20"/>
      <c r="FS426" s="20"/>
      <c r="FT426" s="20"/>
      <c r="FU426" s="20"/>
      <c r="FV426" s="20"/>
      <c r="FW426" s="20"/>
      <c r="FX426" s="20"/>
      <c r="FY426" s="20"/>
      <c r="FZ426" s="20"/>
      <c r="GA426" s="20"/>
      <c r="GB426" s="20"/>
      <c r="GC426" s="20"/>
      <c r="GD426" s="20"/>
      <c r="GE426" s="20"/>
      <c r="GF426" s="20"/>
      <c r="GG426" s="20"/>
      <c r="GH426" s="20"/>
      <c r="GI426" s="20"/>
      <c r="GJ426" s="20"/>
      <c r="GK426" s="20"/>
      <c r="GL426" s="20"/>
      <c r="GM426" s="20"/>
      <c r="GN426" s="20"/>
      <c r="GO426" s="20"/>
      <c r="GP426" s="20"/>
      <c r="GQ426" s="20"/>
      <c r="GR426" s="20"/>
      <c r="GS426" s="20"/>
      <c r="GT426" s="26" t="s">
        <v>196</v>
      </c>
      <c r="GU426" s="20" t="s">
        <v>324</v>
      </c>
      <c r="GV426" s="20"/>
      <c r="GW426" s="20"/>
      <c r="GX426" s="11"/>
      <c r="GY426" s="11"/>
    </row>
    <row r="427" spans="3:207" x14ac:dyDescent="0.3">
      <c r="C427" s="1" t="str">
        <f>TRIM(tblVal[[#This Row],[Category &amp; Name]])</f>
        <v/>
      </c>
      <c r="D427" s="20"/>
      <c r="E427" s="27"/>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c r="DL427" s="20"/>
      <c r="DM427" s="20"/>
      <c r="DN427" s="20"/>
      <c r="DO427" s="20"/>
      <c r="DP427" s="20"/>
      <c r="DQ427" s="20"/>
      <c r="DR427" s="20"/>
      <c r="DS427" s="20"/>
      <c r="DT427" s="20"/>
      <c r="DU427" s="20"/>
      <c r="DV427" s="20"/>
      <c r="DW427" s="20"/>
      <c r="DX427" s="20"/>
      <c r="DY427" s="20"/>
      <c r="DZ427" s="20"/>
      <c r="EA427" s="20"/>
      <c r="EB427" s="20"/>
      <c r="EC427" s="20"/>
      <c r="ED427" s="20"/>
      <c r="EE427" s="20"/>
      <c r="EF427" s="20"/>
      <c r="EG427" s="20"/>
      <c r="EH427" s="20"/>
      <c r="EI427" s="20"/>
      <c r="EJ427" s="20"/>
      <c r="EK427" s="20"/>
      <c r="EL427" s="20"/>
      <c r="EM427" s="20"/>
      <c r="EN427" s="20"/>
      <c r="EO427" s="20"/>
      <c r="EP427" s="20"/>
      <c r="EQ427" s="20"/>
      <c r="ER427" s="20"/>
      <c r="ES427" s="20"/>
      <c r="ET427" s="20"/>
      <c r="EU427" s="20"/>
      <c r="EV427" s="20"/>
      <c r="EW427" s="20"/>
      <c r="EX427" s="20"/>
      <c r="EY427" s="20"/>
      <c r="EZ427" s="20"/>
      <c r="FA427" s="20"/>
      <c r="FB427" s="20"/>
      <c r="FC427" s="20"/>
      <c r="FD427" s="20"/>
      <c r="FE427" s="20"/>
      <c r="FF427" s="20"/>
      <c r="FG427" s="20"/>
      <c r="FH427" s="20"/>
      <c r="FI427" s="20"/>
      <c r="FJ427" s="20"/>
      <c r="FK427" s="20"/>
      <c r="FL427" s="20"/>
      <c r="FM427" s="20"/>
      <c r="FN427" s="20"/>
      <c r="FO427" s="20"/>
      <c r="FP427" s="20"/>
      <c r="FQ427" s="20"/>
      <c r="FR427" s="20"/>
      <c r="FS427" s="20"/>
      <c r="FT427" s="20"/>
      <c r="FU427" s="20"/>
      <c r="FV427" s="20"/>
      <c r="FW427" s="20"/>
      <c r="FX427" s="20"/>
      <c r="FY427" s="20"/>
      <c r="FZ427" s="20"/>
      <c r="GA427" s="20"/>
      <c r="GB427" s="20"/>
      <c r="GC427" s="20"/>
      <c r="GD427" s="20"/>
      <c r="GE427" s="20"/>
      <c r="GF427" s="20"/>
      <c r="GG427" s="20"/>
      <c r="GH427" s="20"/>
      <c r="GI427" s="20"/>
      <c r="GJ427" s="20"/>
      <c r="GK427" s="20"/>
      <c r="GL427" s="20"/>
      <c r="GM427" s="20"/>
      <c r="GN427" s="20"/>
      <c r="GO427" s="20"/>
      <c r="GP427" s="20"/>
      <c r="GQ427" s="20"/>
      <c r="GR427" s="20"/>
      <c r="GS427" s="20"/>
      <c r="GT427" s="26" t="s">
        <v>197</v>
      </c>
      <c r="GU427" s="20" t="s">
        <v>324</v>
      </c>
      <c r="GV427" s="20"/>
      <c r="GW427" s="20"/>
      <c r="GX427" s="11"/>
      <c r="GY427" s="11"/>
    </row>
    <row r="428" spans="3:207" x14ac:dyDescent="0.3">
      <c r="C428" s="1" t="str">
        <f>TRIM(tblVal[[#This Row],[Category &amp; Name]])</f>
        <v/>
      </c>
      <c r="D428" s="20"/>
      <c r="E428" s="27"/>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c r="DL428" s="20"/>
      <c r="DM428" s="20"/>
      <c r="DN428" s="20"/>
      <c r="DO428" s="20"/>
      <c r="DP428" s="20"/>
      <c r="DQ428" s="20"/>
      <c r="DR428" s="20"/>
      <c r="DS428" s="20"/>
      <c r="DT428" s="20"/>
      <c r="DU428" s="20"/>
      <c r="DV428" s="20"/>
      <c r="DW428" s="20"/>
      <c r="DX428" s="20"/>
      <c r="DY428" s="20"/>
      <c r="DZ428" s="20"/>
      <c r="EA428" s="20"/>
      <c r="EB428" s="20"/>
      <c r="EC428" s="20"/>
      <c r="ED428" s="20"/>
      <c r="EE428" s="20"/>
      <c r="EF428" s="20"/>
      <c r="EG428" s="20"/>
      <c r="EH428" s="20"/>
      <c r="EI428" s="20"/>
      <c r="EJ428" s="20"/>
      <c r="EK428" s="20"/>
      <c r="EL428" s="20"/>
      <c r="EM428" s="20"/>
      <c r="EN428" s="20"/>
      <c r="EO428" s="20"/>
      <c r="EP428" s="20"/>
      <c r="EQ428" s="20"/>
      <c r="ER428" s="20"/>
      <c r="ES428" s="20"/>
      <c r="ET428" s="20"/>
      <c r="EU428" s="20"/>
      <c r="EV428" s="20"/>
      <c r="EW428" s="20"/>
      <c r="EX428" s="20"/>
      <c r="EY428" s="20"/>
      <c r="EZ428" s="20"/>
      <c r="FA428" s="20"/>
      <c r="FB428" s="20"/>
      <c r="FC428" s="20"/>
      <c r="FD428" s="20"/>
      <c r="FE428" s="20"/>
      <c r="FF428" s="20"/>
      <c r="FG428" s="20"/>
      <c r="FH428" s="20"/>
      <c r="FI428" s="20"/>
      <c r="FJ428" s="20"/>
      <c r="FK428" s="20"/>
      <c r="FL428" s="20"/>
      <c r="FM428" s="20"/>
      <c r="FN428" s="20"/>
      <c r="FO428" s="20"/>
      <c r="FP428" s="20"/>
      <c r="FQ428" s="20"/>
      <c r="FR428" s="20"/>
      <c r="FS428" s="20"/>
      <c r="FT428" s="20"/>
      <c r="FU428" s="20"/>
      <c r="FV428" s="20"/>
      <c r="FW428" s="20"/>
      <c r="FX428" s="20"/>
      <c r="FY428" s="20"/>
      <c r="FZ428" s="20"/>
      <c r="GA428" s="20"/>
      <c r="GB428" s="20"/>
      <c r="GC428" s="20"/>
      <c r="GD428" s="20"/>
      <c r="GE428" s="20"/>
      <c r="GF428" s="20"/>
      <c r="GG428" s="20"/>
      <c r="GH428" s="20"/>
      <c r="GI428" s="20"/>
      <c r="GJ428" s="20"/>
      <c r="GK428" s="20"/>
      <c r="GL428" s="20"/>
      <c r="GM428" s="20"/>
      <c r="GN428" s="20"/>
      <c r="GO428" s="20"/>
      <c r="GP428" s="20"/>
      <c r="GQ428" s="20"/>
      <c r="GR428" s="20"/>
      <c r="GS428" s="20"/>
      <c r="GT428" s="26" t="s">
        <v>201</v>
      </c>
      <c r="GU428" s="20" t="s">
        <v>325</v>
      </c>
      <c r="GV428" s="20"/>
      <c r="GW428" s="20"/>
      <c r="GX428" s="11"/>
      <c r="GY428" s="11"/>
    </row>
    <row r="429" spans="3:207" x14ac:dyDescent="0.3">
      <c r="C429" s="1" t="str">
        <f>TRIM(tblVal[[#This Row],[Category &amp; Name]])</f>
        <v/>
      </c>
      <c r="D429" s="20"/>
      <c r="E429" s="27"/>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c r="DL429" s="20"/>
      <c r="DM429" s="20"/>
      <c r="DN429" s="20"/>
      <c r="DO429" s="20"/>
      <c r="DP429" s="20"/>
      <c r="DQ429" s="20"/>
      <c r="DR429" s="20"/>
      <c r="DS429" s="20"/>
      <c r="DT429" s="20"/>
      <c r="DU429" s="20"/>
      <c r="DV429" s="20"/>
      <c r="DW429" s="20"/>
      <c r="DX429" s="20"/>
      <c r="DY429" s="20"/>
      <c r="DZ429" s="20"/>
      <c r="EA429" s="20"/>
      <c r="EB429" s="20"/>
      <c r="EC429" s="20"/>
      <c r="ED429" s="20"/>
      <c r="EE429" s="20"/>
      <c r="EF429" s="20"/>
      <c r="EG429" s="20"/>
      <c r="EH429" s="20"/>
      <c r="EI429" s="20"/>
      <c r="EJ429" s="20"/>
      <c r="EK429" s="20"/>
      <c r="EL429" s="20"/>
      <c r="EM429" s="20"/>
      <c r="EN429" s="20"/>
      <c r="EO429" s="20"/>
      <c r="EP429" s="20"/>
      <c r="EQ429" s="20"/>
      <c r="ER429" s="20"/>
      <c r="ES429" s="20"/>
      <c r="ET429" s="20"/>
      <c r="EU429" s="20"/>
      <c r="EV429" s="20"/>
      <c r="EW429" s="20"/>
      <c r="EX429" s="20"/>
      <c r="EY429" s="20"/>
      <c r="EZ429" s="20"/>
      <c r="FA429" s="20"/>
      <c r="FB429" s="20"/>
      <c r="FC429" s="20"/>
      <c r="FD429" s="20"/>
      <c r="FE429" s="20"/>
      <c r="FF429" s="20"/>
      <c r="FG429" s="20"/>
      <c r="FH429" s="20"/>
      <c r="FI429" s="20"/>
      <c r="FJ429" s="20"/>
      <c r="FK429" s="20"/>
      <c r="FL429" s="20"/>
      <c r="FM429" s="20"/>
      <c r="FN429" s="20"/>
      <c r="FO429" s="20"/>
      <c r="FP429" s="20"/>
      <c r="FQ429" s="20"/>
      <c r="FR429" s="20"/>
      <c r="FS429" s="20"/>
      <c r="FT429" s="20"/>
      <c r="FU429" s="20"/>
      <c r="FV429" s="20"/>
      <c r="FW429" s="20"/>
      <c r="FX429" s="20"/>
      <c r="FY429" s="20"/>
      <c r="FZ429" s="20"/>
      <c r="GA429" s="20"/>
      <c r="GB429" s="20"/>
      <c r="GC429" s="20"/>
      <c r="GD429" s="20"/>
      <c r="GE429" s="20"/>
      <c r="GF429" s="20"/>
      <c r="GG429" s="20"/>
      <c r="GH429" s="20"/>
      <c r="GI429" s="20"/>
      <c r="GJ429" s="20"/>
      <c r="GK429" s="20"/>
      <c r="GL429" s="20"/>
      <c r="GM429" s="20"/>
      <c r="GN429" s="20"/>
      <c r="GO429" s="20"/>
      <c r="GP429" s="20"/>
      <c r="GQ429" s="20"/>
      <c r="GR429" s="20"/>
      <c r="GS429" s="20"/>
      <c r="GT429" s="26" t="s">
        <v>202</v>
      </c>
      <c r="GU429" s="20" t="s">
        <v>326</v>
      </c>
      <c r="GV429" s="20"/>
      <c r="GW429" s="20"/>
      <c r="GX429" s="11"/>
      <c r="GY429" s="11"/>
    </row>
    <row r="430" spans="3:207" x14ac:dyDescent="0.3">
      <c r="C430" s="1" t="str">
        <f>TRIM(tblVal[[#This Row],[Category &amp; Name]])</f>
        <v/>
      </c>
      <c r="D430" s="20"/>
      <c r="E430" s="27"/>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c r="DL430" s="20"/>
      <c r="DM430" s="20"/>
      <c r="DN430" s="20"/>
      <c r="DO430" s="20"/>
      <c r="DP430" s="20"/>
      <c r="DQ430" s="20"/>
      <c r="DR430" s="20"/>
      <c r="DS430" s="20"/>
      <c r="DT430" s="20"/>
      <c r="DU430" s="20"/>
      <c r="DV430" s="20"/>
      <c r="DW430" s="20"/>
      <c r="DX430" s="20"/>
      <c r="DY430" s="20"/>
      <c r="DZ430" s="20"/>
      <c r="EA430" s="20"/>
      <c r="EB430" s="20"/>
      <c r="EC430" s="20"/>
      <c r="ED430" s="20"/>
      <c r="EE430" s="20"/>
      <c r="EF430" s="20"/>
      <c r="EG430" s="20"/>
      <c r="EH430" s="20"/>
      <c r="EI430" s="20"/>
      <c r="EJ430" s="20"/>
      <c r="EK430" s="20"/>
      <c r="EL430" s="20"/>
      <c r="EM430" s="20"/>
      <c r="EN430" s="20"/>
      <c r="EO430" s="20"/>
      <c r="EP430" s="20"/>
      <c r="EQ430" s="20"/>
      <c r="ER430" s="20"/>
      <c r="ES430" s="20"/>
      <c r="ET430" s="20"/>
      <c r="EU430" s="20"/>
      <c r="EV430" s="20"/>
      <c r="EW430" s="20"/>
      <c r="EX430" s="20"/>
      <c r="EY430" s="20"/>
      <c r="EZ430" s="20"/>
      <c r="FA430" s="20"/>
      <c r="FB430" s="20"/>
      <c r="FC430" s="20"/>
      <c r="FD430" s="20"/>
      <c r="FE430" s="20"/>
      <c r="FF430" s="20"/>
      <c r="FG430" s="20"/>
      <c r="FH430" s="20"/>
      <c r="FI430" s="20"/>
      <c r="FJ430" s="20"/>
      <c r="FK430" s="20"/>
      <c r="FL430" s="20"/>
      <c r="FM430" s="20"/>
      <c r="FN430" s="20"/>
      <c r="FO430" s="20"/>
      <c r="FP430" s="20"/>
      <c r="FQ430" s="20"/>
      <c r="FR430" s="20"/>
      <c r="FS430" s="20"/>
      <c r="FT430" s="20"/>
      <c r="FU430" s="20"/>
      <c r="FV430" s="20"/>
      <c r="FW430" s="20"/>
      <c r="FX430" s="20"/>
      <c r="FY430" s="20"/>
      <c r="FZ430" s="20"/>
      <c r="GA430" s="20"/>
      <c r="GB430" s="20"/>
      <c r="GC430" s="20"/>
      <c r="GD430" s="20"/>
      <c r="GE430" s="20"/>
      <c r="GF430" s="20"/>
      <c r="GG430" s="20"/>
      <c r="GH430" s="20"/>
      <c r="GI430" s="20"/>
      <c r="GJ430" s="20"/>
      <c r="GK430" s="20"/>
      <c r="GL430" s="20"/>
      <c r="GM430" s="20"/>
      <c r="GN430" s="20"/>
      <c r="GO430" s="20"/>
      <c r="GP430" s="20"/>
      <c r="GQ430" s="20"/>
      <c r="GR430" s="20"/>
      <c r="GS430" s="20"/>
      <c r="GT430" s="26" t="s">
        <v>203</v>
      </c>
      <c r="GU430" s="20" t="s">
        <v>326</v>
      </c>
      <c r="GV430" s="20"/>
      <c r="GW430" s="20"/>
      <c r="GX430" s="11"/>
      <c r="GY430" s="11"/>
    </row>
    <row r="431" spans="3:207" x14ac:dyDescent="0.3">
      <c r="C431" s="1" t="str">
        <f>TRIM(tblVal[[#This Row],[Category &amp; Name]])</f>
        <v/>
      </c>
      <c r="D431" s="20"/>
      <c r="E431" s="27"/>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c r="DL431" s="20"/>
      <c r="DM431" s="20"/>
      <c r="DN431" s="20"/>
      <c r="DO431" s="20"/>
      <c r="DP431" s="20"/>
      <c r="DQ431" s="20"/>
      <c r="DR431" s="20"/>
      <c r="DS431" s="20"/>
      <c r="DT431" s="20"/>
      <c r="DU431" s="20"/>
      <c r="DV431" s="20"/>
      <c r="DW431" s="20"/>
      <c r="DX431" s="20"/>
      <c r="DY431" s="20"/>
      <c r="DZ431" s="20"/>
      <c r="EA431" s="20"/>
      <c r="EB431" s="20"/>
      <c r="EC431" s="20"/>
      <c r="ED431" s="20"/>
      <c r="EE431" s="20"/>
      <c r="EF431" s="20"/>
      <c r="EG431" s="20"/>
      <c r="EH431" s="20"/>
      <c r="EI431" s="20"/>
      <c r="EJ431" s="20"/>
      <c r="EK431" s="20"/>
      <c r="EL431" s="20"/>
      <c r="EM431" s="20"/>
      <c r="EN431" s="20"/>
      <c r="EO431" s="20"/>
      <c r="EP431" s="20"/>
      <c r="EQ431" s="20"/>
      <c r="ER431" s="20"/>
      <c r="ES431" s="20"/>
      <c r="ET431" s="20"/>
      <c r="EU431" s="20"/>
      <c r="EV431" s="20"/>
      <c r="EW431" s="20"/>
      <c r="EX431" s="20"/>
      <c r="EY431" s="20"/>
      <c r="EZ431" s="20"/>
      <c r="FA431" s="20"/>
      <c r="FB431" s="20"/>
      <c r="FC431" s="20"/>
      <c r="FD431" s="20"/>
      <c r="FE431" s="20"/>
      <c r="FF431" s="20"/>
      <c r="FG431" s="20"/>
      <c r="FH431" s="20"/>
      <c r="FI431" s="20"/>
      <c r="FJ431" s="20"/>
      <c r="FK431" s="20"/>
      <c r="FL431" s="20"/>
      <c r="FM431" s="20"/>
      <c r="FN431" s="20"/>
      <c r="FO431" s="20"/>
      <c r="FP431" s="20"/>
      <c r="FQ431" s="20"/>
      <c r="FR431" s="20"/>
      <c r="FS431" s="20"/>
      <c r="FT431" s="20"/>
      <c r="FU431" s="20"/>
      <c r="FV431" s="20"/>
      <c r="FW431" s="20"/>
      <c r="FX431" s="20"/>
      <c r="FY431" s="20"/>
      <c r="FZ431" s="20"/>
      <c r="GA431" s="20"/>
      <c r="GB431" s="20"/>
      <c r="GC431" s="20"/>
      <c r="GD431" s="20"/>
      <c r="GE431" s="20"/>
      <c r="GF431" s="20"/>
      <c r="GG431" s="20"/>
      <c r="GH431" s="20"/>
      <c r="GI431" s="20"/>
      <c r="GJ431" s="20"/>
      <c r="GK431" s="20"/>
      <c r="GL431" s="20"/>
      <c r="GM431" s="20"/>
      <c r="GN431" s="20"/>
      <c r="GO431" s="20"/>
      <c r="GP431" s="20"/>
      <c r="GQ431" s="20"/>
      <c r="GR431" s="20"/>
      <c r="GS431" s="20"/>
      <c r="GT431" s="26" t="s">
        <v>204</v>
      </c>
      <c r="GU431" s="20" t="s">
        <v>326</v>
      </c>
      <c r="GV431" s="20"/>
      <c r="GW431" s="20"/>
      <c r="GX431" s="11"/>
      <c r="GY431" s="11"/>
    </row>
    <row r="432" spans="3:207" x14ac:dyDescent="0.3">
      <c r="C432" s="1" t="str">
        <f>TRIM(tblVal[[#This Row],[Category &amp; Name]])</f>
        <v/>
      </c>
      <c r="D432" s="20"/>
      <c r="E432" s="27"/>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c r="DL432" s="20"/>
      <c r="DM432" s="20"/>
      <c r="DN432" s="20"/>
      <c r="DO432" s="20"/>
      <c r="DP432" s="20"/>
      <c r="DQ432" s="20"/>
      <c r="DR432" s="20"/>
      <c r="DS432" s="20"/>
      <c r="DT432" s="20"/>
      <c r="DU432" s="20"/>
      <c r="DV432" s="20"/>
      <c r="DW432" s="20"/>
      <c r="DX432" s="20"/>
      <c r="DY432" s="20"/>
      <c r="DZ432" s="20"/>
      <c r="EA432" s="20"/>
      <c r="EB432" s="20"/>
      <c r="EC432" s="20"/>
      <c r="ED432" s="20"/>
      <c r="EE432" s="20"/>
      <c r="EF432" s="20"/>
      <c r="EG432" s="20"/>
      <c r="EH432" s="20"/>
      <c r="EI432" s="20"/>
      <c r="EJ432" s="20"/>
      <c r="EK432" s="20"/>
      <c r="EL432" s="20"/>
      <c r="EM432" s="20"/>
      <c r="EN432" s="20"/>
      <c r="EO432" s="20"/>
      <c r="EP432" s="20"/>
      <c r="EQ432" s="20"/>
      <c r="ER432" s="20"/>
      <c r="ES432" s="20"/>
      <c r="ET432" s="20"/>
      <c r="EU432" s="20"/>
      <c r="EV432" s="20"/>
      <c r="EW432" s="20"/>
      <c r="EX432" s="20"/>
      <c r="EY432" s="20"/>
      <c r="EZ432" s="20"/>
      <c r="FA432" s="20"/>
      <c r="FB432" s="20"/>
      <c r="FC432" s="20"/>
      <c r="FD432" s="20"/>
      <c r="FE432" s="20"/>
      <c r="FF432" s="20"/>
      <c r="FG432" s="20"/>
      <c r="FH432" s="20"/>
      <c r="FI432" s="20"/>
      <c r="FJ432" s="20"/>
      <c r="FK432" s="20"/>
      <c r="FL432" s="20"/>
      <c r="FM432" s="20"/>
      <c r="FN432" s="20"/>
      <c r="FO432" s="20"/>
      <c r="FP432" s="20"/>
      <c r="FQ432" s="20"/>
      <c r="FR432" s="20"/>
      <c r="FS432" s="20"/>
      <c r="FT432" s="20"/>
      <c r="FU432" s="20"/>
      <c r="FV432" s="20"/>
      <c r="FW432" s="20"/>
      <c r="FX432" s="20"/>
      <c r="FY432" s="20"/>
      <c r="FZ432" s="20"/>
      <c r="GA432" s="20"/>
      <c r="GB432" s="20"/>
      <c r="GC432" s="20"/>
      <c r="GD432" s="20"/>
      <c r="GE432" s="20"/>
      <c r="GF432" s="20"/>
      <c r="GG432" s="20"/>
      <c r="GH432" s="20"/>
      <c r="GI432" s="20"/>
      <c r="GJ432" s="20"/>
      <c r="GK432" s="20"/>
      <c r="GL432" s="20"/>
      <c r="GM432" s="20"/>
      <c r="GN432" s="20"/>
      <c r="GO432" s="20"/>
      <c r="GP432" s="20"/>
      <c r="GQ432" s="20"/>
      <c r="GR432" s="20"/>
      <c r="GS432" s="20"/>
      <c r="GT432" s="26" t="s">
        <v>205</v>
      </c>
      <c r="GU432" s="20" t="s">
        <v>326</v>
      </c>
      <c r="GV432" s="20"/>
      <c r="GW432" s="20"/>
      <c r="GX432" s="11"/>
      <c r="GY432" s="11"/>
    </row>
    <row r="433" spans="3:207" x14ac:dyDescent="0.3">
      <c r="C433" s="1" t="str">
        <f>TRIM(tblVal[[#This Row],[Category &amp; Name]])</f>
        <v/>
      </c>
      <c r="D433" s="20"/>
      <c r="E433" s="27"/>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c r="DL433" s="20"/>
      <c r="DM433" s="20"/>
      <c r="DN433" s="20"/>
      <c r="DO433" s="20"/>
      <c r="DP433" s="20"/>
      <c r="DQ433" s="20"/>
      <c r="DR433" s="20"/>
      <c r="DS433" s="20"/>
      <c r="DT433" s="20"/>
      <c r="DU433" s="20"/>
      <c r="DV433" s="20"/>
      <c r="DW433" s="20"/>
      <c r="DX433" s="20"/>
      <c r="DY433" s="20"/>
      <c r="DZ433" s="20"/>
      <c r="EA433" s="20"/>
      <c r="EB433" s="20"/>
      <c r="EC433" s="20"/>
      <c r="ED433" s="20"/>
      <c r="EE433" s="20"/>
      <c r="EF433" s="20"/>
      <c r="EG433" s="20"/>
      <c r="EH433" s="20"/>
      <c r="EI433" s="20"/>
      <c r="EJ433" s="20"/>
      <c r="EK433" s="20"/>
      <c r="EL433" s="20"/>
      <c r="EM433" s="20"/>
      <c r="EN433" s="20"/>
      <c r="EO433" s="20"/>
      <c r="EP433" s="20"/>
      <c r="EQ433" s="20"/>
      <c r="ER433" s="20"/>
      <c r="ES433" s="20"/>
      <c r="ET433" s="20"/>
      <c r="EU433" s="20"/>
      <c r="EV433" s="20"/>
      <c r="EW433" s="20"/>
      <c r="EX433" s="20"/>
      <c r="EY433" s="20"/>
      <c r="EZ433" s="20"/>
      <c r="FA433" s="20"/>
      <c r="FB433" s="20"/>
      <c r="FC433" s="20"/>
      <c r="FD433" s="20"/>
      <c r="FE433" s="20"/>
      <c r="FF433" s="20"/>
      <c r="FG433" s="20"/>
      <c r="FH433" s="20"/>
      <c r="FI433" s="20"/>
      <c r="FJ433" s="20"/>
      <c r="FK433" s="20"/>
      <c r="FL433" s="20"/>
      <c r="FM433" s="20"/>
      <c r="FN433" s="20"/>
      <c r="FO433" s="20"/>
      <c r="FP433" s="20"/>
      <c r="FQ433" s="20"/>
      <c r="FR433" s="20"/>
      <c r="FS433" s="20"/>
      <c r="FT433" s="20"/>
      <c r="FU433" s="20"/>
      <c r="FV433" s="20"/>
      <c r="FW433" s="20"/>
      <c r="FX433" s="20"/>
      <c r="FY433" s="20"/>
      <c r="FZ433" s="20"/>
      <c r="GA433" s="20"/>
      <c r="GB433" s="20"/>
      <c r="GC433" s="20"/>
      <c r="GD433" s="20"/>
      <c r="GE433" s="20"/>
      <c r="GF433" s="20"/>
      <c r="GG433" s="20"/>
      <c r="GH433" s="20"/>
      <c r="GI433" s="20"/>
      <c r="GJ433" s="20"/>
      <c r="GK433" s="20"/>
      <c r="GL433" s="20"/>
      <c r="GM433" s="20"/>
      <c r="GN433" s="20"/>
      <c r="GO433" s="20"/>
      <c r="GP433" s="20"/>
      <c r="GQ433" s="20"/>
      <c r="GR433" s="20"/>
      <c r="GS433" s="20"/>
      <c r="GT433" s="26" t="s">
        <v>206</v>
      </c>
      <c r="GU433" s="20" t="s">
        <v>327</v>
      </c>
      <c r="GV433" s="20"/>
      <c r="GW433" s="20"/>
      <c r="GX433" s="11"/>
      <c r="GY433" s="11"/>
    </row>
    <row r="434" spans="3:207" x14ac:dyDescent="0.3">
      <c r="C434" s="1" t="str">
        <f>TRIM(tblVal[[#This Row],[Category &amp; Name]])</f>
        <v/>
      </c>
      <c r="D434" s="20"/>
      <c r="E434" s="27"/>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c r="DL434" s="20"/>
      <c r="DM434" s="20"/>
      <c r="DN434" s="20"/>
      <c r="DO434" s="20"/>
      <c r="DP434" s="20"/>
      <c r="DQ434" s="20"/>
      <c r="DR434" s="20"/>
      <c r="DS434" s="20"/>
      <c r="DT434" s="20"/>
      <c r="DU434" s="20"/>
      <c r="DV434" s="20"/>
      <c r="DW434" s="20"/>
      <c r="DX434" s="20"/>
      <c r="DY434" s="20"/>
      <c r="DZ434" s="20"/>
      <c r="EA434" s="20"/>
      <c r="EB434" s="20"/>
      <c r="EC434" s="20"/>
      <c r="ED434" s="20"/>
      <c r="EE434" s="20"/>
      <c r="EF434" s="20"/>
      <c r="EG434" s="20"/>
      <c r="EH434" s="20"/>
      <c r="EI434" s="20"/>
      <c r="EJ434" s="20"/>
      <c r="EK434" s="20"/>
      <c r="EL434" s="20"/>
      <c r="EM434" s="20"/>
      <c r="EN434" s="20"/>
      <c r="EO434" s="20"/>
      <c r="EP434" s="20"/>
      <c r="EQ434" s="20"/>
      <c r="ER434" s="20"/>
      <c r="ES434" s="20"/>
      <c r="ET434" s="20"/>
      <c r="EU434" s="20"/>
      <c r="EV434" s="20"/>
      <c r="EW434" s="20"/>
      <c r="EX434" s="20"/>
      <c r="EY434" s="20"/>
      <c r="EZ434" s="20"/>
      <c r="FA434" s="20"/>
      <c r="FB434" s="20"/>
      <c r="FC434" s="20"/>
      <c r="FD434" s="20"/>
      <c r="FE434" s="20"/>
      <c r="FF434" s="20"/>
      <c r="FG434" s="20"/>
      <c r="FH434" s="20"/>
      <c r="FI434" s="20"/>
      <c r="FJ434" s="20"/>
      <c r="FK434" s="20"/>
      <c r="FL434" s="20"/>
      <c r="FM434" s="20"/>
      <c r="FN434" s="20"/>
      <c r="FO434" s="20"/>
      <c r="FP434" s="20"/>
      <c r="FQ434" s="20"/>
      <c r="FR434" s="20"/>
      <c r="FS434" s="20"/>
      <c r="FT434" s="20"/>
      <c r="FU434" s="20"/>
      <c r="FV434" s="20"/>
      <c r="FW434" s="20"/>
      <c r="FX434" s="20"/>
      <c r="FY434" s="20"/>
      <c r="FZ434" s="20"/>
      <c r="GA434" s="20"/>
      <c r="GB434" s="20"/>
      <c r="GC434" s="20"/>
      <c r="GD434" s="20"/>
      <c r="GE434" s="20"/>
      <c r="GF434" s="20"/>
      <c r="GG434" s="20"/>
      <c r="GH434" s="20"/>
      <c r="GI434" s="20"/>
      <c r="GJ434" s="20"/>
      <c r="GK434" s="20"/>
      <c r="GL434" s="20"/>
      <c r="GM434" s="20"/>
      <c r="GN434" s="20"/>
      <c r="GO434" s="20"/>
      <c r="GP434" s="20"/>
      <c r="GQ434" s="20"/>
      <c r="GR434" s="20"/>
      <c r="GS434" s="20"/>
      <c r="GT434" s="26" t="s">
        <v>207</v>
      </c>
      <c r="GU434" s="20" t="s">
        <v>328</v>
      </c>
      <c r="GV434" s="20"/>
      <c r="GW434" s="20"/>
      <c r="GX434" s="11"/>
      <c r="GY434" s="11"/>
    </row>
    <row r="435" spans="3:207" x14ac:dyDescent="0.3">
      <c r="C435" s="1" t="str">
        <f>TRIM(tblVal[[#This Row],[Category &amp; Name]])</f>
        <v/>
      </c>
      <c r="D435" s="20"/>
      <c r="E435" s="27"/>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c r="DL435" s="20"/>
      <c r="DM435" s="20"/>
      <c r="DN435" s="20"/>
      <c r="DO435" s="20"/>
      <c r="DP435" s="20"/>
      <c r="DQ435" s="20"/>
      <c r="DR435" s="20"/>
      <c r="DS435" s="20"/>
      <c r="DT435" s="20"/>
      <c r="DU435" s="20"/>
      <c r="DV435" s="20"/>
      <c r="DW435" s="20"/>
      <c r="DX435" s="20"/>
      <c r="DY435" s="20"/>
      <c r="DZ435" s="20"/>
      <c r="EA435" s="20"/>
      <c r="EB435" s="20"/>
      <c r="EC435" s="20"/>
      <c r="ED435" s="20"/>
      <c r="EE435" s="20"/>
      <c r="EF435" s="20"/>
      <c r="EG435" s="20"/>
      <c r="EH435" s="20"/>
      <c r="EI435" s="20"/>
      <c r="EJ435" s="20"/>
      <c r="EK435" s="20"/>
      <c r="EL435" s="20"/>
      <c r="EM435" s="20"/>
      <c r="EN435" s="20"/>
      <c r="EO435" s="20"/>
      <c r="EP435" s="20"/>
      <c r="EQ435" s="20"/>
      <c r="ER435" s="20"/>
      <c r="ES435" s="20"/>
      <c r="ET435" s="20"/>
      <c r="EU435" s="20"/>
      <c r="EV435" s="20"/>
      <c r="EW435" s="20"/>
      <c r="EX435" s="20"/>
      <c r="EY435" s="20"/>
      <c r="EZ435" s="20"/>
      <c r="FA435" s="20"/>
      <c r="FB435" s="20"/>
      <c r="FC435" s="20"/>
      <c r="FD435" s="20"/>
      <c r="FE435" s="20"/>
      <c r="FF435" s="20"/>
      <c r="FG435" s="20"/>
      <c r="FH435" s="20"/>
      <c r="FI435" s="20"/>
      <c r="FJ435" s="20"/>
      <c r="FK435" s="20"/>
      <c r="FL435" s="20"/>
      <c r="FM435" s="20"/>
      <c r="FN435" s="20"/>
      <c r="FO435" s="20"/>
      <c r="FP435" s="20"/>
      <c r="FQ435" s="20"/>
      <c r="FR435" s="20"/>
      <c r="FS435" s="20"/>
      <c r="FT435" s="20"/>
      <c r="FU435" s="20"/>
      <c r="FV435" s="20"/>
      <c r="FW435" s="20"/>
      <c r="FX435" s="20"/>
      <c r="FY435" s="20"/>
      <c r="FZ435" s="20"/>
      <c r="GA435" s="20"/>
      <c r="GB435" s="20"/>
      <c r="GC435" s="20"/>
      <c r="GD435" s="20"/>
      <c r="GE435" s="20"/>
      <c r="GF435" s="20"/>
      <c r="GG435" s="20"/>
      <c r="GH435" s="20"/>
      <c r="GI435" s="20"/>
      <c r="GJ435" s="20"/>
      <c r="GK435" s="20"/>
      <c r="GL435" s="20"/>
      <c r="GM435" s="20"/>
      <c r="GN435" s="20"/>
      <c r="GO435" s="20"/>
      <c r="GP435" s="20"/>
      <c r="GQ435" s="20"/>
      <c r="GR435" s="20"/>
      <c r="GS435" s="20"/>
      <c r="GT435" s="26" t="s">
        <v>208</v>
      </c>
      <c r="GU435" s="20" t="s">
        <v>327</v>
      </c>
      <c r="GV435" s="20"/>
      <c r="GW435" s="20"/>
      <c r="GX435" s="11"/>
      <c r="GY435" s="11"/>
    </row>
    <row r="436" spans="3:207" x14ac:dyDescent="0.3">
      <c r="C436" s="1" t="str">
        <f>TRIM(tblVal[[#This Row],[Category &amp; Name]])</f>
        <v/>
      </c>
      <c r="D436" s="20"/>
      <c r="E436" s="27"/>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c r="DL436" s="20"/>
      <c r="DM436" s="20"/>
      <c r="DN436" s="20"/>
      <c r="DO436" s="20"/>
      <c r="DP436" s="20"/>
      <c r="DQ436" s="20"/>
      <c r="DR436" s="20"/>
      <c r="DS436" s="20"/>
      <c r="DT436" s="20"/>
      <c r="DU436" s="20"/>
      <c r="DV436" s="20"/>
      <c r="DW436" s="20"/>
      <c r="DX436" s="20"/>
      <c r="DY436" s="20"/>
      <c r="DZ436" s="20"/>
      <c r="EA436" s="20"/>
      <c r="EB436" s="20"/>
      <c r="EC436" s="20"/>
      <c r="ED436" s="20"/>
      <c r="EE436" s="20"/>
      <c r="EF436" s="20"/>
      <c r="EG436" s="20"/>
      <c r="EH436" s="20"/>
      <c r="EI436" s="20"/>
      <c r="EJ436" s="20"/>
      <c r="EK436" s="20"/>
      <c r="EL436" s="20"/>
      <c r="EM436" s="20"/>
      <c r="EN436" s="20"/>
      <c r="EO436" s="20"/>
      <c r="EP436" s="20"/>
      <c r="EQ436" s="20"/>
      <c r="ER436" s="20"/>
      <c r="ES436" s="20"/>
      <c r="ET436" s="20"/>
      <c r="EU436" s="20"/>
      <c r="EV436" s="20"/>
      <c r="EW436" s="20"/>
      <c r="EX436" s="20"/>
      <c r="EY436" s="20"/>
      <c r="EZ436" s="20"/>
      <c r="FA436" s="20"/>
      <c r="FB436" s="20"/>
      <c r="FC436" s="20"/>
      <c r="FD436" s="20"/>
      <c r="FE436" s="20"/>
      <c r="FF436" s="20"/>
      <c r="FG436" s="20"/>
      <c r="FH436" s="20"/>
      <c r="FI436" s="20"/>
      <c r="FJ436" s="20"/>
      <c r="FK436" s="20"/>
      <c r="FL436" s="20"/>
      <c r="FM436" s="20"/>
      <c r="FN436" s="20"/>
      <c r="FO436" s="20"/>
      <c r="FP436" s="20"/>
      <c r="FQ436" s="20"/>
      <c r="FR436" s="20"/>
      <c r="FS436" s="20"/>
      <c r="FT436" s="20"/>
      <c r="FU436" s="20"/>
      <c r="FV436" s="20"/>
      <c r="FW436" s="20"/>
      <c r="FX436" s="20"/>
      <c r="FY436" s="20"/>
      <c r="FZ436" s="20"/>
      <c r="GA436" s="20"/>
      <c r="GB436" s="20"/>
      <c r="GC436" s="20"/>
      <c r="GD436" s="20"/>
      <c r="GE436" s="20"/>
      <c r="GF436" s="20"/>
      <c r="GG436" s="20"/>
      <c r="GH436" s="20"/>
      <c r="GI436" s="20"/>
      <c r="GJ436" s="20"/>
      <c r="GK436" s="20"/>
      <c r="GL436" s="20"/>
      <c r="GM436" s="20"/>
      <c r="GN436" s="20"/>
      <c r="GO436" s="20"/>
      <c r="GP436" s="20"/>
      <c r="GQ436" s="20"/>
      <c r="GR436" s="20"/>
      <c r="GS436" s="20"/>
      <c r="GT436" s="26" t="s">
        <v>209</v>
      </c>
      <c r="GU436" s="20" t="s">
        <v>327</v>
      </c>
      <c r="GV436" s="20"/>
      <c r="GW436" s="20"/>
      <c r="GX436" s="11"/>
      <c r="GY436" s="11"/>
    </row>
    <row r="437" spans="3:207" x14ac:dyDescent="0.3">
      <c r="C437" s="1" t="str">
        <f>TRIM(tblVal[[#This Row],[Category &amp; Name]])</f>
        <v/>
      </c>
      <c r="D437" s="20"/>
      <c r="E437" s="27"/>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c r="DL437" s="20"/>
      <c r="DM437" s="20"/>
      <c r="DN437" s="20"/>
      <c r="DO437" s="20"/>
      <c r="DP437" s="20"/>
      <c r="DQ437" s="20"/>
      <c r="DR437" s="20"/>
      <c r="DS437" s="20"/>
      <c r="DT437" s="20"/>
      <c r="DU437" s="20"/>
      <c r="DV437" s="20"/>
      <c r="DW437" s="20"/>
      <c r="DX437" s="20"/>
      <c r="DY437" s="20"/>
      <c r="DZ437" s="20"/>
      <c r="EA437" s="20"/>
      <c r="EB437" s="20"/>
      <c r="EC437" s="20"/>
      <c r="ED437" s="20"/>
      <c r="EE437" s="20"/>
      <c r="EF437" s="20"/>
      <c r="EG437" s="20"/>
      <c r="EH437" s="20"/>
      <c r="EI437" s="20"/>
      <c r="EJ437" s="20"/>
      <c r="EK437" s="20"/>
      <c r="EL437" s="20"/>
      <c r="EM437" s="20"/>
      <c r="EN437" s="20"/>
      <c r="EO437" s="20"/>
      <c r="EP437" s="20"/>
      <c r="EQ437" s="20"/>
      <c r="ER437" s="20"/>
      <c r="ES437" s="20"/>
      <c r="ET437" s="20"/>
      <c r="EU437" s="20"/>
      <c r="EV437" s="20"/>
      <c r="EW437" s="20"/>
      <c r="EX437" s="20"/>
      <c r="EY437" s="20"/>
      <c r="EZ437" s="20"/>
      <c r="FA437" s="20"/>
      <c r="FB437" s="20"/>
      <c r="FC437" s="20"/>
      <c r="FD437" s="20"/>
      <c r="FE437" s="20"/>
      <c r="FF437" s="20"/>
      <c r="FG437" s="20"/>
      <c r="FH437" s="20"/>
      <c r="FI437" s="20"/>
      <c r="FJ437" s="20"/>
      <c r="FK437" s="20"/>
      <c r="FL437" s="20"/>
      <c r="FM437" s="20"/>
      <c r="FN437" s="20"/>
      <c r="FO437" s="20"/>
      <c r="FP437" s="20"/>
      <c r="FQ437" s="20"/>
      <c r="FR437" s="20"/>
      <c r="FS437" s="20"/>
      <c r="FT437" s="20"/>
      <c r="FU437" s="20"/>
      <c r="FV437" s="20"/>
      <c r="FW437" s="20"/>
      <c r="FX437" s="20"/>
      <c r="FY437" s="20"/>
      <c r="FZ437" s="20"/>
      <c r="GA437" s="20"/>
      <c r="GB437" s="20"/>
      <c r="GC437" s="20"/>
      <c r="GD437" s="20"/>
      <c r="GE437" s="20"/>
      <c r="GF437" s="20"/>
      <c r="GG437" s="20"/>
      <c r="GH437" s="20"/>
      <c r="GI437" s="20"/>
      <c r="GJ437" s="20"/>
      <c r="GK437" s="20"/>
      <c r="GL437" s="20"/>
      <c r="GM437" s="20"/>
      <c r="GN437" s="20"/>
      <c r="GO437" s="20"/>
      <c r="GP437" s="20"/>
      <c r="GQ437" s="20"/>
      <c r="GR437" s="20"/>
      <c r="GS437" s="20"/>
      <c r="GT437" s="26" t="s">
        <v>210</v>
      </c>
      <c r="GU437" s="20" t="s">
        <v>327</v>
      </c>
      <c r="GV437" s="20"/>
      <c r="GW437" s="20"/>
      <c r="GX437" s="11"/>
      <c r="GY437" s="11"/>
    </row>
    <row r="438" spans="3:207" x14ac:dyDescent="0.3">
      <c r="C438" s="1" t="str">
        <f>TRIM(tblVal[[#This Row],[Category &amp; Name]])</f>
        <v/>
      </c>
      <c r="D438" s="20"/>
      <c r="E438" s="27"/>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c r="DL438" s="20"/>
      <c r="DM438" s="20"/>
      <c r="DN438" s="20"/>
      <c r="DO438" s="20"/>
      <c r="DP438" s="20"/>
      <c r="DQ438" s="20"/>
      <c r="DR438" s="20"/>
      <c r="DS438" s="20"/>
      <c r="DT438" s="20"/>
      <c r="DU438" s="20"/>
      <c r="DV438" s="20"/>
      <c r="DW438" s="20"/>
      <c r="DX438" s="20"/>
      <c r="DY438" s="20"/>
      <c r="DZ438" s="20"/>
      <c r="EA438" s="20"/>
      <c r="EB438" s="20"/>
      <c r="EC438" s="20"/>
      <c r="ED438" s="20"/>
      <c r="EE438" s="20"/>
      <c r="EF438" s="20"/>
      <c r="EG438" s="20"/>
      <c r="EH438" s="20"/>
      <c r="EI438" s="20"/>
      <c r="EJ438" s="20"/>
      <c r="EK438" s="20"/>
      <c r="EL438" s="20"/>
      <c r="EM438" s="20"/>
      <c r="EN438" s="20"/>
      <c r="EO438" s="20"/>
      <c r="EP438" s="20"/>
      <c r="EQ438" s="20"/>
      <c r="ER438" s="20"/>
      <c r="ES438" s="20"/>
      <c r="ET438" s="20"/>
      <c r="EU438" s="20"/>
      <c r="EV438" s="20"/>
      <c r="EW438" s="20"/>
      <c r="EX438" s="20"/>
      <c r="EY438" s="20"/>
      <c r="EZ438" s="20"/>
      <c r="FA438" s="20"/>
      <c r="FB438" s="20"/>
      <c r="FC438" s="20"/>
      <c r="FD438" s="20"/>
      <c r="FE438" s="20"/>
      <c r="FF438" s="20"/>
      <c r="FG438" s="20"/>
      <c r="FH438" s="20"/>
      <c r="FI438" s="20"/>
      <c r="FJ438" s="20"/>
      <c r="FK438" s="20"/>
      <c r="FL438" s="20"/>
      <c r="FM438" s="20"/>
      <c r="FN438" s="20"/>
      <c r="FO438" s="20"/>
      <c r="FP438" s="20"/>
      <c r="FQ438" s="20"/>
      <c r="FR438" s="20"/>
      <c r="FS438" s="20"/>
      <c r="FT438" s="20"/>
      <c r="FU438" s="20"/>
      <c r="FV438" s="20"/>
      <c r="FW438" s="20"/>
      <c r="FX438" s="20"/>
      <c r="FY438" s="20"/>
      <c r="FZ438" s="20"/>
      <c r="GA438" s="20"/>
      <c r="GB438" s="20"/>
      <c r="GC438" s="20"/>
      <c r="GD438" s="20"/>
      <c r="GE438" s="20"/>
      <c r="GF438" s="20"/>
      <c r="GG438" s="20"/>
      <c r="GH438" s="20"/>
      <c r="GI438" s="20"/>
      <c r="GJ438" s="20"/>
      <c r="GK438" s="20"/>
      <c r="GL438" s="20"/>
      <c r="GM438" s="20"/>
      <c r="GN438" s="20"/>
      <c r="GO438" s="20"/>
      <c r="GP438" s="20"/>
      <c r="GQ438" s="20"/>
      <c r="GR438" s="20"/>
      <c r="GS438" s="20"/>
      <c r="GT438" s="26" t="s">
        <v>211</v>
      </c>
      <c r="GU438" s="20" t="s">
        <v>327</v>
      </c>
      <c r="GV438" s="20"/>
      <c r="GW438" s="20"/>
      <c r="GX438" s="11"/>
      <c r="GY438" s="11"/>
    </row>
    <row r="439" spans="3:207" x14ac:dyDescent="0.3">
      <c r="C439" s="1" t="str">
        <f>TRIM(tblVal[[#This Row],[Category &amp; Name]])</f>
        <v/>
      </c>
      <c r="D439" s="20"/>
      <c r="E439" s="27"/>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c r="DL439" s="20"/>
      <c r="DM439" s="20"/>
      <c r="DN439" s="20"/>
      <c r="DO439" s="20"/>
      <c r="DP439" s="20"/>
      <c r="DQ439" s="20"/>
      <c r="DR439" s="20"/>
      <c r="DS439" s="20"/>
      <c r="DT439" s="20"/>
      <c r="DU439" s="20"/>
      <c r="DV439" s="20"/>
      <c r="DW439" s="20"/>
      <c r="DX439" s="20"/>
      <c r="DY439" s="20"/>
      <c r="DZ439" s="20"/>
      <c r="EA439" s="20"/>
      <c r="EB439" s="20"/>
      <c r="EC439" s="20"/>
      <c r="ED439" s="20"/>
      <c r="EE439" s="20"/>
      <c r="EF439" s="20"/>
      <c r="EG439" s="20"/>
      <c r="EH439" s="20"/>
      <c r="EI439" s="20"/>
      <c r="EJ439" s="20"/>
      <c r="EK439" s="20"/>
      <c r="EL439" s="20"/>
      <c r="EM439" s="20"/>
      <c r="EN439" s="20"/>
      <c r="EO439" s="20"/>
      <c r="EP439" s="20"/>
      <c r="EQ439" s="20"/>
      <c r="ER439" s="20"/>
      <c r="ES439" s="20"/>
      <c r="ET439" s="20"/>
      <c r="EU439" s="20"/>
      <c r="EV439" s="20"/>
      <c r="EW439" s="20"/>
      <c r="EX439" s="20"/>
      <c r="EY439" s="20"/>
      <c r="EZ439" s="20"/>
      <c r="FA439" s="20"/>
      <c r="FB439" s="20"/>
      <c r="FC439" s="20"/>
      <c r="FD439" s="20"/>
      <c r="FE439" s="20"/>
      <c r="FF439" s="20"/>
      <c r="FG439" s="20"/>
      <c r="FH439" s="20"/>
      <c r="FI439" s="20"/>
      <c r="FJ439" s="20"/>
      <c r="FK439" s="20"/>
      <c r="FL439" s="20"/>
      <c r="FM439" s="20"/>
      <c r="FN439" s="20"/>
      <c r="FO439" s="20"/>
      <c r="FP439" s="20"/>
      <c r="FQ439" s="20"/>
      <c r="FR439" s="20"/>
      <c r="FS439" s="20"/>
      <c r="FT439" s="20"/>
      <c r="FU439" s="20"/>
      <c r="FV439" s="20"/>
      <c r="FW439" s="20"/>
      <c r="FX439" s="20"/>
      <c r="FY439" s="20"/>
      <c r="FZ439" s="20"/>
      <c r="GA439" s="20"/>
      <c r="GB439" s="20"/>
      <c r="GC439" s="20"/>
      <c r="GD439" s="20"/>
      <c r="GE439" s="20"/>
      <c r="GF439" s="20"/>
      <c r="GG439" s="20"/>
      <c r="GH439" s="20"/>
      <c r="GI439" s="20"/>
      <c r="GJ439" s="20"/>
      <c r="GK439" s="20"/>
      <c r="GL439" s="20"/>
      <c r="GM439" s="20"/>
      <c r="GN439" s="20"/>
      <c r="GO439" s="20"/>
      <c r="GP439" s="20"/>
      <c r="GQ439" s="20"/>
      <c r="GR439" s="20"/>
      <c r="GS439" s="20"/>
      <c r="GT439" s="26" t="s">
        <v>212</v>
      </c>
      <c r="GU439" s="20" t="s">
        <v>329</v>
      </c>
      <c r="GV439" s="20"/>
      <c r="GW439" s="20"/>
      <c r="GX439" s="11"/>
      <c r="GY439" s="11"/>
    </row>
    <row r="440" spans="3:207" x14ac:dyDescent="0.3">
      <c r="C440" s="1" t="str">
        <f>TRIM(tblVal[[#This Row],[Category &amp; Name]])</f>
        <v/>
      </c>
      <c r="D440" s="20"/>
      <c r="E440" s="27"/>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c r="DL440" s="20"/>
      <c r="DM440" s="20"/>
      <c r="DN440" s="20"/>
      <c r="DO440" s="20"/>
      <c r="DP440" s="20"/>
      <c r="DQ440" s="20"/>
      <c r="DR440" s="20"/>
      <c r="DS440" s="20"/>
      <c r="DT440" s="20"/>
      <c r="DU440" s="20"/>
      <c r="DV440" s="20"/>
      <c r="DW440" s="20"/>
      <c r="DX440" s="20"/>
      <c r="DY440" s="20"/>
      <c r="DZ440" s="20"/>
      <c r="EA440" s="20"/>
      <c r="EB440" s="20"/>
      <c r="EC440" s="20"/>
      <c r="ED440" s="20"/>
      <c r="EE440" s="20"/>
      <c r="EF440" s="20"/>
      <c r="EG440" s="20"/>
      <c r="EH440" s="20"/>
      <c r="EI440" s="20"/>
      <c r="EJ440" s="20"/>
      <c r="EK440" s="20"/>
      <c r="EL440" s="20"/>
      <c r="EM440" s="20"/>
      <c r="EN440" s="20"/>
      <c r="EO440" s="20"/>
      <c r="EP440" s="20"/>
      <c r="EQ440" s="20"/>
      <c r="ER440" s="20"/>
      <c r="ES440" s="20"/>
      <c r="ET440" s="20"/>
      <c r="EU440" s="20"/>
      <c r="EV440" s="20"/>
      <c r="EW440" s="20"/>
      <c r="EX440" s="20"/>
      <c r="EY440" s="20"/>
      <c r="EZ440" s="20"/>
      <c r="FA440" s="20"/>
      <c r="FB440" s="20"/>
      <c r="FC440" s="20"/>
      <c r="FD440" s="20"/>
      <c r="FE440" s="20"/>
      <c r="FF440" s="20"/>
      <c r="FG440" s="20"/>
      <c r="FH440" s="20"/>
      <c r="FI440" s="20"/>
      <c r="FJ440" s="20"/>
      <c r="FK440" s="20"/>
      <c r="FL440" s="20"/>
      <c r="FM440" s="20"/>
      <c r="FN440" s="20"/>
      <c r="FO440" s="20"/>
      <c r="FP440" s="20"/>
      <c r="FQ440" s="20"/>
      <c r="FR440" s="20"/>
      <c r="FS440" s="20"/>
      <c r="FT440" s="20"/>
      <c r="FU440" s="20"/>
      <c r="FV440" s="20"/>
      <c r="FW440" s="20"/>
      <c r="FX440" s="20"/>
      <c r="FY440" s="20"/>
      <c r="FZ440" s="20"/>
      <c r="GA440" s="20"/>
      <c r="GB440" s="20"/>
      <c r="GC440" s="20"/>
      <c r="GD440" s="20"/>
      <c r="GE440" s="20"/>
      <c r="GF440" s="20"/>
      <c r="GG440" s="20"/>
      <c r="GH440" s="20"/>
      <c r="GI440" s="20"/>
      <c r="GJ440" s="20"/>
      <c r="GK440" s="20"/>
      <c r="GL440" s="20"/>
      <c r="GM440" s="20"/>
      <c r="GN440" s="20"/>
      <c r="GO440" s="20"/>
      <c r="GP440" s="20"/>
      <c r="GQ440" s="20"/>
      <c r="GR440" s="20"/>
      <c r="GS440" s="20"/>
      <c r="GT440" s="26" t="s">
        <v>213</v>
      </c>
      <c r="GU440" s="20" t="s">
        <v>330</v>
      </c>
      <c r="GV440" s="20"/>
      <c r="GW440" s="20"/>
      <c r="GX440" s="11"/>
      <c r="GY440" s="11"/>
    </row>
    <row r="441" spans="3:207" x14ac:dyDescent="0.3">
      <c r="C441" s="1" t="str">
        <f>TRIM(tblVal[[#This Row],[Category &amp; Name]])</f>
        <v/>
      </c>
      <c r="D441" s="20"/>
      <c r="E441" s="27"/>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c r="DL441" s="20"/>
      <c r="DM441" s="20"/>
      <c r="DN441" s="20"/>
      <c r="DO441" s="20"/>
      <c r="DP441" s="20"/>
      <c r="DQ441" s="20"/>
      <c r="DR441" s="20"/>
      <c r="DS441" s="20"/>
      <c r="DT441" s="20"/>
      <c r="DU441" s="20"/>
      <c r="DV441" s="20"/>
      <c r="DW441" s="20"/>
      <c r="DX441" s="20"/>
      <c r="DY441" s="20"/>
      <c r="DZ441" s="20"/>
      <c r="EA441" s="20"/>
      <c r="EB441" s="20"/>
      <c r="EC441" s="20"/>
      <c r="ED441" s="20"/>
      <c r="EE441" s="20"/>
      <c r="EF441" s="20"/>
      <c r="EG441" s="20"/>
      <c r="EH441" s="20"/>
      <c r="EI441" s="20"/>
      <c r="EJ441" s="20"/>
      <c r="EK441" s="20"/>
      <c r="EL441" s="20"/>
      <c r="EM441" s="20"/>
      <c r="EN441" s="20"/>
      <c r="EO441" s="20"/>
      <c r="EP441" s="20"/>
      <c r="EQ441" s="20"/>
      <c r="ER441" s="20"/>
      <c r="ES441" s="20"/>
      <c r="ET441" s="20"/>
      <c r="EU441" s="20"/>
      <c r="EV441" s="20"/>
      <c r="EW441" s="20"/>
      <c r="EX441" s="20"/>
      <c r="EY441" s="20"/>
      <c r="EZ441" s="20"/>
      <c r="FA441" s="20"/>
      <c r="FB441" s="20"/>
      <c r="FC441" s="20"/>
      <c r="FD441" s="20"/>
      <c r="FE441" s="20"/>
      <c r="FF441" s="20"/>
      <c r="FG441" s="20"/>
      <c r="FH441" s="20"/>
      <c r="FI441" s="20"/>
      <c r="FJ441" s="20"/>
      <c r="FK441" s="20"/>
      <c r="FL441" s="20"/>
      <c r="FM441" s="20"/>
      <c r="FN441" s="20"/>
      <c r="FO441" s="20"/>
      <c r="FP441" s="20"/>
      <c r="FQ441" s="20"/>
      <c r="FR441" s="20"/>
      <c r="FS441" s="20"/>
      <c r="FT441" s="20"/>
      <c r="FU441" s="20"/>
      <c r="FV441" s="20"/>
      <c r="FW441" s="20"/>
      <c r="FX441" s="20"/>
      <c r="FY441" s="20"/>
      <c r="FZ441" s="20"/>
      <c r="GA441" s="20"/>
      <c r="GB441" s="20"/>
      <c r="GC441" s="20"/>
      <c r="GD441" s="20"/>
      <c r="GE441" s="20"/>
      <c r="GF441" s="20"/>
      <c r="GG441" s="20"/>
      <c r="GH441" s="20"/>
      <c r="GI441" s="20"/>
      <c r="GJ441" s="20"/>
      <c r="GK441" s="20"/>
      <c r="GL441" s="20"/>
      <c r="GM441" s="20"/>
      <c r="GN441" s="20"/>
      <c r="GO441" s="20"/>
      <c r="GP441" s="20"/>
      <c r="GQ441" s="20"/>
      <c r="GR441" s="20"/>
      <c r="GS441" s="20"/>
      <c r="GT441" s="26" t="s">
        <v>214</v>
      </c>
      <c r="GU441" s="20" t="s">
        <v>331</v>
      </c>
      <c r="GV441" s="20"/>
      <c r="GW441" s="20"/>
      <c r="GX441" s="11"/>
      <c r="GY441" s="11"/>
    </row>
    <row r="442" spans="3:207" x14ac:dyDescent="0.3">
      <c r="C442" s="1" t="str">
        <f>TRIM(tblVal[[#This Row],[Category &amp; Name]])</f>
        <v/>
      </c>
      <c r="D442" s="20"/>
      <c r="E442" s="27"/>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c r="DK442" s="20"/>
      <c r="DL442" s="20"/>
      <c r="DM442" s="20"/>
      <c r="DN442" s="20"/>
      <c r="DO442" s="20"/>
      <c r="DP442" s="20"/>
      <c r="DQ442" s="20"/>
      <c r="DR442" s="20"/>
      <c r="DS442" s="20"/>
      <c r="DT442" s="20"/>
      <c r="DU442" s="20"/>
      <c r="DV442" s="20"/>
      <c r="DW442" s="20"/>
      <c r="DX442" s="20"/>
      <c r="DY442" s="20"/>
      <c r="DZ442" s="20"/>
      <c r="EA442" s="20"/>
      <c r="EB442" s="20"/>
      <c r="EC442" s="20"/>
      <c r="ED442" s="20"/>
      <c r="EE442" s="20"/>
      <c r="EF442" s="20"/>
      <c r="EG442" s="20"/>
      <c r="EH442" s="20"/>
      <c r="EI442" s="20"/>
      <c r="EJ442" s="20"/>
      <c r="EK442" s="20"/>
      <c r="EL442" s="20"/>
      <c r="EM442" s="20"/>
      <c r="EN442" s="20"/>
      <c r="EO442" s="20"/>
      <c r="EP442" s="20"/>
      <c r="EQ442" s="20"/>
      <c r="ER442" s="20"/>
      <c r="ES442" s="20"/>
      <c r="ET442" s="20"/>
      <c r="EU442" s="20"/>
      <c r="EV442" s="20"/>
      <c r="EW442" s="20"/>
      <c r="EX442" s="20"/>
      <c r="EY442" s="20"/>
      <c r="EZ442" s="20"/>
      <c r="FA442" s="20"/>
      <c r="FB442" s="20"/>
      <c r="FC442" s="20"/>
      <c r="FD442" s="20"/>
      <c r="FE442" s="20"/>
      <c r="FF442" s="20"/>
      <c r="FG442" s="20"/>
      <c r="FH442" s="20"/>
      <c r="FI442" s="20"/>
      <c r="FJ442" s="20"/>
      <c r="FK442" s="20"/>
      <c r="FL442" s="20"/>
      <c r="FM442" s="20"/>
      <c r="FN442" s="20"/>
      <c r="FO442" s="20"/>
      <c r="FP442" s="20"/>
      <c r="FQ442" s="20"/>
      <c r="FR442" s="20"/>
      <c r="FS442" s="20"/>
      <c r="FT442" s="20"/>
      <c r="FU442" s="20"/>
      <c r="FV442" s="20"/>
      <c r="FW442" s="20"/>
      <c r="FX442" s="20"/>
      <c r="FY442" s="20"/>
      <c r="FZ442" s="20"/>
      <c r="GA442" s="20"/>
      <c r="GB442" s="20"/>
      <c r="GC442" s="20"/>
      <c r="GD442" s="20"/>
      <c r="GE442" s="20"/>
      <c r="GF442" s="20"/>
      <c r="GG442" s="20"/>
      <c r="GH442" s="20"/>
      <c r="GI442" s="20"/>
      <c r="GJ442" s="20"/>
      <c r="GK442" s="20"/>
      <c r="GL442" s="20"/>
      <c r="GM442" s="20"/>
      <c r="GN442" s="20"/>
      <c r="GO442" s="20"/>
      <c r="GP442" s="20"/>
      <c r="GQ442" s="20"/>
      <c r="GR442" s="20"/>
      <c r="GS442" s="20"/>
      <c r="GT442" s="26" t="s">
        <v>215</v>
      </c>
      <c r="GU442" s="20" t="s">
        <v>330</v>
      </c>
      <c r="GV442" s="20"/>
      <c r="GW442" s="20"/>
      <c r="GX442" s="11"/>
      <c r="GY442" s="11"/>
    </row>
    <row r="443" spans="3:207" x14ac:dyDescent="0.3">
      <c r="C443" s="1" t="str">
        <f>TRIM(tblVal[[#This Row],[Category &amp; Name]])</f>
        <v/>
      </c>
      <c r="D443" s="20"/>
      <c r="E443" s="27"/>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c r="DL443" s="20"/>
      <c r="DM443" s="20"/>
      <c r="DN443" s="20"/>
      <c r="DO443" s="20"/>
      <c r="DP443" s="20"/>
      <c r="DQ443" s="20"/>
      <c r="DR443" s="20"/>
      <c r="DS443" s="20"/>
      <c r="DT443" s="20"/>
      <c r="DU443" s="20"/>
      <c r="DV443" s="20"/>
      <c r="DW443" s="20"/>
      <c r="DX443" s="20"/>
      <c r="DY443" s="20"/>
      <c r="DZ443" s="20"/>
      <c r="EA443" s="20"/>
      <c r="EB443" s="20"/>
      <c r="EC443" s="20"/>
      <c r="ED443" s="20"/>
      <c r="EE443" s="20"/>
      <c r="EF443" s="20"/>
      <c r="EG443" s="20"/>
      <c r="EH443" s="20"/>
      <c r="EI443" s="20"/>
      <c r="EJ443" s="20"/>
      <c r="EK443" s="20"/>
      <c r="EL443" s="20"/>
      <c r="EM443" s="20"/>
      <c r="EN443" s="20"/>
      <c r="EO443" s="20"/>
      <c r="EP443" s="20"/>
      <c r="EQ443" s="20"/>
      <c r="ER443" s="20"/>
      <c r="ES443" s="20"/>
      <c r="ET443" s="20"/>
      <c r="EU443" s="20"/>
      <c r="EV443" s="20"/>
      <c r="EW443" s="20"/>
      <c r="EX443" s="20"/>
      <c r="EY443" s="20"/>
      <c r="EZ443" s="20"/>
      <c r="FA443" s="20"/>
      <c r="FB443" s="20"/>
      <c r="FC443" s="20"/>
      <c r="FD443" s="20"/>
      <c r="FE443" s="20"/>
      <c r="FF443" s="20"/>
      <c r="FG443" s="20"/>
      <c r="FH443" s="20"/>
      <c r="FI443" s="20"/>
      <c r="FJ443" s="20"/>
      <c r="FK443" s="20"/>
      <c r="FL443" s="20"/>
      <c r="FM443" s="20"/>
      <c r="FN443" s="20"/>
      <c r="FO443" s="20"/>
      <c r="FP443" s="20"/>
      <c r="FQ443" s="20"/>
      <c r="FR443" s="20"/>
      <c r="FS443" s="20"/>
      <c r="FT443" s="20"/>
      <c r="FU443" s="20"/>
      <c r="FV443" s="20"/>
      <c r="FW443" s="20"/>
      <c r="FX443" s="20"/>
      <c r="FY443" s="20"/>
      <c r="FZ443" s="20"/>
      <c r="GA443" s="20"/>
      <c r="GB443" s="20"/>
      <c r="GC443" s="20"/>
      <c r="GD443" s="20"/>
      <c r="GE443" s="20"/>
      <c r="GF443" s="20"/>
      <c r="GG443" s="20"/>
      <c r="GH443" s="20"/>
      <c r="GI443" s="20"/>
      <c r="GJ443" s="20"/>
      <c r="GK443" s="20"/>
      <c r="GL443" s="20"/>
      <c r="GM443" s="20"/>
      <c r="GN443" s="20"/>
      <c r="GO443" s="20"/>
      <c r="GP443" s="20"/>
      <c r="GQ443" s="20"/>
      <c r="GR443" s="20"/>
      <c r="GS443" s="20"/>
      <c r="GT443" s="26" t="s">
        <v>216</v>
      </c>
      <c r="GU443" s="20" t="s">
        <v>330</v>
      </c>
      <c r="GV443" s="20"/>
      <c r="GW443" s="20"/>
      <c r="GX443" s="11"/>
      <c r="GY443" s="11"/>
    </row>
    <row r="444" spans="3:207" x14ac:dyDescent="0.3">
      <c r="C444" s="1" t="str">
        <f>TRIM(tblVal[[#This Row],[Category &amp; Name]])</f>
        <v/>
      </c>
      <c r="D444" s="20"/>
      <c r="E444" s="27"/>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c r="DL444" s="20"/>
      <c r="DM444" s="20"/>
      <c r="DN444" s="20"/>
      <c r="DO444" s="20"/>
      <c r="DP444" s="20"/>
      <c r="DQ444" s="20"/>
      <c r="DR444" s="20"/>
      <c r="DS444" s="20"/>
      <c r="DT444" s="20"/>
      <c r="DU444" s="20"/>
      <c r="DV444" s="20"/>
      <c r="DW444" s="20"/>
      <c r="DX444" s="20"/>
      <c r="DY444" s="20"/>
      <c r="DZ444" s="20"/>
      <c r="EA444" s="20"/>
      <c r="EB444" s="20"/>
      <c r="EC444" s="20"/>
      <c r="ED444" s="20"/>
      <c r="EE444" s="20"/>
      <c r="EF444" s="20"/>
      <c r="EG444" s="20"/>
      <c r="EH444" s="20"/>
      <c r="EI444" s="20"/>
      <c r="EJ444" s="20"/>
      <c r="EK444" s="20"/>
      <c r="EL444" s="20"/>
      <c r="EM444" s="20"/>
      <c r="EN444" s="20"/>
      <c r="EO444" s="20"/>
      <c r="EP444" s="20"/>
      <c r="EQ444" s="20"/>
      <c r="ER444" s="20"/>
      <c r="ES444" s="20"/>
      <c r="ET444" s="20"/>
      <c r="EU444" s="20"/>
      <c r="EV444" s="20"/>
      <c r="EW444" s="20"/>
      <c r="EX444" s="20"/>
      <c r="EY444" s="20"/>
      <c r="EZ444" s="20"/>
      <c r="FA444" s="20"/>
      <c r="FB444" s="20"/>
      <c r="FC444" s="20"/>
      <c r="FD444" s="20"/>
      <c r="FE444" s="20"/>
      <c r="FF444" s="20"/>
      <c r="FG444" s="20"/>
      <c r="FH444" s="20"/>
      <c r="FI444" s="20"/>
      <c r="FJ444" s="20"/>
      <c r="FK444" s="20"/>
      <c r="FL444" s="20"/>
      <c r="FM444" s="20"/>
      <c r="FN444" s="20"/>
      <c r="FO444" s="20"/>
      <c r="FP444" s="20"/>
      <c r="FQ444" s="20"/>
      <c r="FR444" s="20"/>
      <c r="FS444" s="20"/>
      <c r="FT444" s="20"/>
      <c r="FU444" s="20"/>
      <c r="FV444" s="20"/>
      <c r="FW444" s="20"/>
      <c r="FX444" s="20"/>
      <c r="FY444" s="20"/>
      <c r="FZ444" s="20"/>
      <c r="GA444" s="20"/>
      <c r="GB444" s="20"/>
      <c r="GC444" s="20"/>
      <c r="GD444" s="20"/>
      <c r="GE444" s="20"/>
      <c r="GF444" s="20"/>
      <c r="GG444" s="20"/>
      <c r="GH444" s="20"/>
      <c r="GI444" s="20"/>
      <c r="GJ444" s="20"/>
      <c r="GK444" s="20"/>
      <c r="GL444" s="20"/>
      <c r="GM444" s="20"/>
      <c r="GN444" s="20"/>
      <c r="GO444" s="20"/>
      <c r="GP444" s="20"/>
      <c r="GQ444" s="20"/>
      <c r="GR444" s="20"/>
      <c r="GS444" s="20"/>
      <c r="GT444" s="26" t="s">
        <v>217</v>
      </c>
      <c r="GU444" s="20" t="s">
        <v>330</v>
      </c>
      <c r="GV444" s="20"/>
      <c r="GW444" s="20"/>
      <c r="GX444" s="11"/>
      <c r="GY444" s="11"/>
    </row>
    <row r="445" spans="3:207" x14ac:dyDescent="0.3">
      <c r="C445" s="1" t="str">
        <f>TRIM(tblVal[[#This Row],[Category &amp; Name]])</f>
        <v/>
      </c>
      <c r="D445" s="20"/>
      <c r="E445" s="27"/>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c r="DK445" s="20"/>
      <c r="DL445" s="20"/>
      <c r="DM445" s="20"/>
      <c r="DN445" s="20"/>
      <c r="DO445" s="20"/>
      <c r="DP445" s="20"/>
      <c r="DQ445" s="20"/>
      <c r="DR445" s="20"/>
      <c r="DS445" s="20"/>
      <c r="DT445" s="20"/>
      <c r="DU445" s="20"/>
      <c r="DV445" s="20"/>
      <c r="DW445" s="20"/>
      <c r="DX445" s="20"/>
      <c r="DY445" s="20"/>
      <c r="DZ445" s="20"/>
      <c r="EA445" s="20"/>
      <c r="EB445" s="20"/>
      <c r="EC445" s="20"/>
      <c r="ED445" s="20"/>
      <c r="EE445" s="20"/>
      <c r="EF445" s="20"/>
      <c r="EG445" s="20"/>
      <c r="EH445" s="20"/>
      <c r="EI445" s="20"/>
      <c r="EJ445" s="20"/>
      <c r="EK445" s="20"/>
      <c r="EL445" s="20"/>
      <c r="EM445" s="20"/>
      <c r="EN445" s="20"/>
      <c r="EO445" s="20"/>
      <c r="EP445" s="20"/>
      <c r="EQ445" s="20"/>
      <c r="ER445" s="20"/>
      <c r="ES445" s="20"/>
      <c r="ET445" s="20"/>
      <c r="EU445" s="20"/>
      <c r="EV445" s="20"/>
      <c r="EW445" s="20"/>
      <c r="EX445" s="20"/>
      <c r="EY445" s="20"/>
      <c r="EZ445" s="20"/>
      <c r="FA445" s="20"/>
      <c r="FB445" s="20"/>
      <c r="FC445" s="20"/>
      <c r="FD445" s="20"/>
      <c r="FE445" s="20"/>
      <c r="FF445" s="20"/>
      <c r="FG445" s="20"/>
      <c r="FH445" s="20"/>
      <c r="FI445" s="20"/>
      <c r="FJ445" s="20"/>
      <c r="FK445" s="20"/>
      <c r="FL445" s="20"/>
      <c r="FM445" s="20"/>
      <c r="FN445" s="20"/>
      <c r="FO445" s="20"/>
      <c r="FP445" s="20"/>
      <c r="FQ445" s="20"/>
      <c r="FR445" s="20"/>
      <c r="FS445" s="20"/>
      <c r="FT445" s="20"/>
      <c r="FU445" s="20"/>
      <c r="FV445" s="20"/>
      <c r="FW445" s="20"/>
      <c r="FX445" s="20"/>
      <c r="FY445" s="20"/>
      <c r="FZ445" s="20"/>
      <c r="GA445" s="20"/>
      <c r="GB445" s="20"/>
      <c r="GC445" s="20"/>
      <c r="GD445" s="20"/>
      <c r="GE445" s="20"/>
      <c r="GF445" s="20"/>
      <c r="GG445" s="20"/>
      <c r="GH445" s="20"/>
      <c r="GI445" s="20"/>
      <c r="GJ445" s="20"/>
      <c r="GK445" s="20"/>
      <c r="GL445" s="20"/>
      <c r="GM445" s="20"/>
      <c r="GN445" s="20"/>
      <c r="GO445" s="20"/>
      <c r="GP445" s="20"/>
      <c r="GQ445" s="20"/>
      <c r="GR445" s="20"/>
      <c r="GS445" s="20"/>
      <c r="GT445" s="26" t="s">
        <v>218</v>
      </c>
      <c r="GU445" s="20" t="s">
        <v>330</v>
      </c>
      <c r="GV445" s="20"/>
      <c r="GW445" s="20"/>
      <c r="GX445" s="11"/>
      <c r="GY445" s="11"/>
    </row>
    <row r="446" spans="3:207" x14ac:dyDescent="0.3">
      <c r="C446" s="1" t="str">
        <f>TRIM(tblVal[[#This Row],[Category &amp; Name]])</f>
        <v/>
      </c>
      <c r="D446" s="20"/>
      <c r="E446" s="27"/>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c r="DL446" s="20"/>
      <c r="DM446" s="20"/>
      <c r="DN446" s="20"/>
      <c r="DO446" s="20"/>
      <c r="DP446" s="20"/>
      <c r="DQ446" s="20"/>
      <c r="DR446" s="20"/>
      <c r="DS446" s="20"/>
      <c r="DT446" s="20"/>
      <c r="DU446" s="20"/>
      <c r="DV446" s="20"/>
      <c r="DW446" s="20"/>
      <c r="DX446" s="20"/>
      <c r="DY446" s="20"/>
      <c r="DZ446" s="20"/>
      <c r="EA446" s="20"/>
      <c r="EB446" s="20"/>
      <c r="EC446" s="20"/>
      <c r="ED446" s="20"/>
      <c r="EE446" s="20"/>
      <c r="EF446" s="20"/>
      <c r="EG446" s="20"/>
      <c r="EH446" s="20"/>
      <c r="EI446" s="20"/>
      <c r="EJ446" s="20"/>
      <c r="EK446" s="20"/>
      <c r="EL446" s="20"/>
      <c r="EM446" s="20"/>
      <c r="EN446" s="20"/>
      <c r="EO446" s="20"/>
      <c r="EP446" s="20"/>
      <c r="EQ446" s="20"/>
      <c r="ER446" s="20"/>
      <c r="ES446" s="20"/>
      <c r="ET446" s="20"/>
      <c r="EU446" s="20"/>
      <c r="EV446" s="20"/>
      <c r="EW446" s="20"/>
      <c r="EX446" s="20"/>
      <c r="EY446" s="20"/>
      <c r="EZ446" s="20"/>
      <c r="FA446" s="20"/>
      <c r="FB446" s="20"/>
      <c r="FC446" s="20"/>
      <c r="FD446" s="20"/>
      <c r="FE446" s="20"/>
      <c r="FF446" s="20"/>
      <c r="FG446" s="20"/>
      <c r="FH446" s="20"/>
      <c r="FI446" s="20"/>
      <c r="FJ446" s="20"/>
      <c r="FK446" s="20"/>
      <c r="FL446" s="20"/>
      <c r="FM446" s="20"/>
      <c r="FN446" s="20"/>
      <c r="FO446" s="20"/>
      <c r="FP446" s="20"/>
      <c r="FQ446" s="20"/>
      <c r="FR446" s="20"/>
      <c r="FS446" s="20"/>
      <c r="FT446" s="20"/>
      <c r="FU446" s="20"/>
      <c r="FV446" s="20"/>
      <c r="FW446" s="20"/>
      <c r="FX446" s="20"/>
      <c r="FY446" s="20"/>
      <c r="FZ446" s="20"/>
      <c r="GA446" s="20"/>
      <c r="GB446" s="20"/>
      <c r="GC446" s="20"/>
      <c r="GD446" s="20"/>
      <c r="GE446" s="20"/>
      <c r="GF446" s="20"/>
      <c r="GG446" s="20"/>
      <c r="GH446" s="20"/>
      <c r="GI446" s="20"/>
      <c r="GJ446" s="20"/>
      <c r="GK446" s="20"/>
      <c r="GL446" s="20"/>
      <c r="GM446" s="20"/>
      <c r="GN446" s="20"/>
      <c r="GO446" s="20"/>
      <c r="GP446" s="20"/>
      <c r="GQ446" s="20"/>
      <c r="GR446" s="20"/>
      <c r="GS446" s="20"/>
      <c r="GT446" s="26" t="s">
        <v>219</v>
      </c>
      <c r="GU446" s="20" t="s">
        <v>332</v>
      </c>
      <c r="GV446" s="20"/>
      <c r="GW446" s="20"/>
      <c r="GX446" s="11"/>
      <c r="GY446" s="11"/>
    </row>
    <row r="447" spans="3:207" x14ac:dyDescent="0.3">
      <c r="C447" s="1" t="str">
        <f>TRIM(tblVal[[#This Row],[Category &amp; Name]])</f>
        <v/>
      </c>
      <c r="D447" s="20"/>
      <c r="E447" s="27"/>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c r="DL447" s="20"/>
      <c r="DM447" s="20"/>
      <c r="DN447" s="20"/>
      <c r="DO447" s="20"/>
      <c r="DP447" s="20"/>
      <c r="DQ447" s="20"/>
      <c r="DR447" s="20"/>
      <c r="DS447" s="20"/>
      <c r="DT447" s="20"/>
      <c r="DU447" s="20"/>
      <c r="DV447" s="20"/>
      <c r="DW447" s="20"/>
      <c r="DX447" s="20"/>
      <c r="DY447" s="20"/>
      <c r="DZ447" s="20"/>
      <c r="EA447" s="20"/>
      <c r="EB447" s="20"/>
      <c r="EC447" s="20"/>
      <c r="ED447" s="20"/>
      <c r="EE447" s="20"/>
      <c r="EF447" s="20"/>
      <c r="EG447" s="20"/>
      <c r="EH447" s="20"/>
      <c r="EI447" s="20"/>
      <c r="EJ447" s="20"/>
      <c r="EK447" s="20"/>
      <c r="EL447" s="20"/>
      <c r="EM447" s="20"/>
      <c r="EN447" s="20"/>
      <c r="EO447" s="20"/>
      <c r="EP447" s="20"/>
      <c r="EQ447" s="20"/>
      <c r="ER447" s="20"/>
      <c r="ES447" s="20"/>
      <c r="ET447" s="20"/>
      <c r="EU447" s="20"/>
      <c r="EV447" s="20"/>
      <c r="EW447" s="20"/>
      <c r="EX447" s="20"/>
      <c r="EY447" s="20"/>
      <c r="EZ447" s="20"/>
      <c r="FA447" s="20"/>
      <c r="FB447" s="20"/>
      <c r="FC447" s="20"/>
      <c r="FD447" s="20"/>
      <c r="FE447" s="20"/>
      <c r="FF447" s="20"/>
      <c r="FG447" s="20"/>
      <c r="FH447" s="20"/>
      <c r="FI447" s="20"/>
      <c r="FJ447" s="20"/>
      <c r="FK447" s="20"/>
      <c r="FL447" s="20"/>
      <c r="FM447" s="20"/>
      <c r="FN447" s="20"/>
      <c r="FO447" s="20"/>
      <c r="FP447" s="20"/>
      <c r="FQ447" s="20"/>
      <c r="FR447" s="20"/>
      <c r="FS447" s="20"/>
      <c r="FT447" s="20"/>
      <c r="FU447" s="20"/>
      <c r="FV447" s="20"/>
      <c r="FW447" s="20"/>
      <c r="FX447" s="20"/>
      <c r="FY447" s="20"/>
      <c r="FZ447" s="20"/>
      <c r="GA447" s="20"/>
      <c r="GB447" s="20"/>
      <c r="GC447" s="20"/>
      <c r="GD447" s="20"/>
      <c r="GE447" s="20"/>
      <c r="GF447" s="20"/>
      <c r="GG447" s="20"/>
      <c r="GH447" s="20"/>
      <c r="GI447" s="20"/>
      <c r="GJ447" s="20"/>
      <c r="GK447" s="20"/>
      <c r="GL447" s="20"/>
      <c r="GM447" s="20"/>
      <c r="GN447" s="20"/>
      <c r="GO447" s="20"/>
      <c r="GP447" s="20"/>
      <c r="GQ447" s="20"/>
      <c r="GR447" s="20"/>
      <c r="GS447" s="20"/>
      <c r="GT447" s="26" t="s">
        <v>220</v>
      </c>
      <c r="GU447" s="20" t="s">
        <v>332</v>
      </c>
      <c r="GV447" s="20"/>
      <c r="GW447" s="20"/>
      <c r="GX447" s="11"/>
      <c r="GY447" s="11"/>
    </row>
    <row r="448" spans="3:207" x14ac:dyDescent="0.3">
      <c r="C448" s="1" t="str">
        <f>TRIM(tblVal[[#This Row],[Category &amp; Name]])</f>
        <v/>
      </c>
      <c r="D448" s="20"/>
      <c r="E448" s="27"/>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c r="DL448" s="20"/>
      <c r="DM448" s="20"/>
      <c r="DN448" s="20"/>
      <c r="DO448" s="20"/>
      <c r="DP448" s="20"/>
      <c r="DQ448" s="20"/>
      <c r="DR448" s="20"/>
      <c r="DS448" s="20"/>
      <c r="DT448" s="20"/>
      <c r="DU448" s="20"/>
      <c r="DV448" s="20"/>
      <c r="DW448" s="20"/>
      <c r="DX448" s="20"/>
      <c r="DY448" s="20"/>
      <c r="DZ448" s="20"/>
      <c r="EA448" s="20"/>
      <c r="EB448" s="20"/>
      <c r="EC448" s="20"/>
      <c r="ED448" s="20"/>
      <c r="EE448" s="20"/>
      <c r="EF448" s="20"/>
      <c r="EG448" s="20"/>
      <c r="EH448" s="20"/>
      <c r="EI448" s="20"/>
      <c r="EJ448" s="20"/>
      <c r="EK448" s="20"/>
      <c r="EL448" s="20"/>
      <c r="EM448" s="20"/>
      <c r="EN448" s="20"/>
      <c r="EO448" s="20"/>
      <c r="EP448" s="20"/>
      <c r="EQ448" s="20"/>
      <c r="ER448" s="20"/>
      <c r="ES448" s="20"/>
      <c r="ET448" s="20"/>
      <c r="EU448" s="20"/>
      <c r="EV448" s="20"/>
      <c r="EW448" s="20"/>
      <c r="EX448" s="20"/>
      <c r="EY448" s="20"/>
      <c r="EZ448" s="20"/>
      <c r="FA448" s="20"/>
      <c r="FB448" s="20"/>
      <c r="FC448" s="20"/>
      <c r="FD448" s="20"/>
      <c r="FE448" s="20"/>
      <c r="FF448" s="20"/>
      <c r="FG448" s="20"/>
      <c r="FH448" s="20"/>
      <c r="FI448" s="20"/>
      <c r="FJ448" s="20"/>
      <c r="FK448" s="20"/>
      <c r="FL448" s="20"/>
      <c r="FM448" s="20"/>
      <c r="FN448" s="20"/>
      <c r="FO448" s="20"/>
      <c r="FP448" s="20"/>
      <c r="FQ448" s="20"/>
      <c r="FR448" s="20"/>
      <c r="FS448" s="20"/>
      <c r="FT448" s="20"/>
      <c r="FU448" s="20"/>
      <c r="FV448" s="20"/>
      <c r="FW448" s="20"/>
      <c r="FX448" s="20"/>
      <c r="FY448" s="20"/>
      <c r="FZ448" s="20"/>
      <c r="GA448" s="20"/>
      <c r="GB448" s="20"/>
      <c r="GC448" s="20"/>
      <c r="GD448" s="20"/>
      <c r="GE448" s="20"/>
      <c r="GF448" s="20"/>
      <c r="GG448" s="20"/>
      <c r="GH448" s="20"/>
      <c r="GI448" s="20"/>
      <c r="GJ448" s="20"/>
      <c r="GK448" s="20"/>
      <c r="GL448" s="20"/>
      <c r="GM448" s="20"/>
      <c r="GN448" s="20"/>
      <c r="GO448" s="20"/>
      <c r="GP448" s="20"/>
      <c r="GQ448" s="20"/>
      <c r="GR448" s="20"/>
      <c r="GS448" s="20"/>
      <c r="GT448" s="26" t="s">
        <v>221</v>
      </c>
      <c r="GU448" s="20" t="s">
        <v>332</v>
      </c>
      <c r="GV448" s="20"/>
      <c r="GW448" s="20"/>
      <c r="GX448" s="11"/>
      <c r="GY448" s="11"/>
    </row>
    <row r="449" spans="3:207" x14ac:dyDescent="0.3">
      <c r="C449" s="1" t="str">
        <f>TRIM(tblVal[[#This Row],[Category &amp; Name]])</f>
        <v/>
      </c>
      <c r="D449" s="20"/>
      <c r="E449" s="27"/>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c r="DK449" s="20"/>
      <c r="DL449" s="20"/>
      <c r="DM449" s="20"/>
      <c r="DN449" s="20"/>
      <c r="DO449" s="20"/>
      <c r="DP449" s="20"/>
      <c r="DQ449" s="20"/>
      <c r="DR449" s="20"/>
      <c r="DS449" s="20"/>
      <c r="DT449" s="20"/>
      <c r="DU449" s="20"/>
      <c r="DV449" s="20"/>
      <c r="DW449" s="20"/>
      <c r="DX449" s="20"/>
      <c r="DY449" s="20"/>
      <c r="DZ449" s="20"/>
      <c r="EA449" s="20"/>
      <c r="EB449" s="20"/>
      <c r="EC449" s="20"/>
      <c r="ED449" s="20"/>
      <c r="EE449" s="20"/>
      <c r="EF449" s="20"/>
      <c r="EG449" s="20"/>
      <c r="EH449" s="20"/>
      <c r="EI449" s="20"/>
      <c r="EJ449" s="20"/>
      <c r="EK449" s="20"/>
      <c r="EL449" s="20"/>
      <c r="EM449" s="20"/>
      <c r="EN449" s="20"/>
      <c r="EO449" s="20"/>
      <c r="EP449" s="20"/>
      <c r="EQ449" s="20"/>
      <c r="ER449" s="20"/>
      <c r="ES449" s="20"/>
      <c r="ET449" s="20"/>
      <c r="EU449" s="20"/>
      <c r="EV449" s="20"/>
      <c r="EW449" s="20"/>
      <c r="EX449" s="20"/>
      <c r="EY449" s="20"/>
      <c r="EZ449" s="20"/>
      <c r="FA449" s="20"/>
      <c r="FB449" s="20"/>
      <c r="FC449" s="20"/>
      <c r="FD449" s="20"/>
      <c r="FE449" s="20"/>
      <c r="FF449" s="20"/>
      <c r="FG449" s="20"/>
      <c r="FH449" s="20"/>
      <c r="FI449" s="20"/>
      <c r="FJ449" s="20"/>
      <c r="FK449" s="20"/>
      <c r="FL449" s="20"/>
      <c r="FM449" s="20"/>
      <c r="FN449" s="20"/>
      <c r="FO449" s="20"/>
      <c r="FP449" s="20"/>
      <c r="FQ449" s="20"/>
      <c r="FR449" s="20"/>
      <c r="FS449" s="20"/>
      <c r="FT449" s="20"/>
      <c r="FU449" s="20"/>
      <c r="FV449" s="20"/>
      <c r="FW449" s="20"/>
      <c r="FX449" s="20"/>
      <c r="FY449" s="20"/>
      <c r="FZ449" s="20"/>
      <c r="GA449" s="20"/>
      <c r="GB449" s="20"/>
      <c r="GC449" s="20"/>
      <c r="GD449" s="20"/>
      <c r="GE449" s="20"/>
      <c r="GF449" s="20"/>
      <c r="GG449" s="20"/>
      <c r="GH449" s="20"/>
      <c r="GI449" s="20"/>
      <c r="GJ449" s="20"/>
      <c r="GK449" s="20"/>
      <c r="GL449" s="20"/>
      <c r="GM449" s="20"/>
      <c r="GN449" s="20"/>
      <c r="GO449" s="20"/>
      <c r="GP449" s="20"/>
      <c r="GQ449" s="20"/>
      <c r="GR449" s="20"/>
      <c r="GS449" s="20"/>
      <c r="GT449" s="26" t="s">
        <v>222</v>
      </c>
      <c r="GU449" s="20" t="s">
        <v>332</v>
      </c>
      <c r="GV449" s="20"/>
      <c r="GW449" s="20"/>
      <c r="GX449" s="11"/>
      <c r="GY449" s="11"/>
    </row>
    <row r="450" spans="3:207" x14ac:dyDescent="0.3">
      <c r="C450" s="1" t="str">
        <f>TRIM(tblVal[[#This Row],[Category &amp; Name]])</f>
        <v/>
      </c>
      <c r="D450" s="20"/>
      <c r="E450" s="27"/>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c r="DK450" s="20"/>
      <c r="DL450" s="20"/>
      <c r="DM450" s="20"/>
      <c r="DN450" s="20"/>
      <c r="DO450" s="20"/>
      <c r="DP450" s="20"/>
      <c r="DQ450" s="20"/>
      <c r="DR450" s="20"/>
      <c r="DS450" s="20"/>
      <c r="DT450" s="20"/>
      <c r="DU450" s="20"/>
      <c r="DV450" s="20"/>
      <c r="DW450" s="20"/>
      <c r="DX450" s="20"/>
      <c r="DY450" s="20"/>
      <c r="DZ450" s="20"/>
      <c r="EA450" s="20"/>
      <c r="EB450" s="20"/>
      <c r="EC450" s="20"/>
      <c r="ED450" s="20"/>
      <c r="EE450" s="20"/>
      <c r="EF450" s="20"/>
      <c r="EG450" s="20"/>
      <c r="EH450" s="20"/>
      <c r="EI450" s="20"/>
      <c r="EJ450" s="20"/>
      <c r="EK450" s="20"/>
      <c r="EL450" s="20"/>
      <c r="EM450" s="20"/>
      <c r="EN450" s="20"/>
      <c r="EO450" s="20"/>
      <c r="EP450" s="20"/>
      <c r="EQ450" s="20"/>
      <c r="ER450" s="20"/>
      <c r="ES450" s="20"/>
      <c r="ET450" s="20"/>
      <c r="EU450" s="20"/>
      <c r="EV450" s="20"/>
      <c r="EW450" s="20"/>
      <c r="EX450" s="20"/>
      <c r="EY450" s="20"/>
      <c r="EZ450" s="20"/>
      <c r="FA450" s="20"/>
      <c r="FB450" s="20"/>
      <c r="FC450" s="20"/>
      <c r="FD450" s="20"/>
      <c r="FE450" s="20"/>
      <c r="FF450" s="20"/>
      <c r="FG450" s="20"/>
      <c r="FH450" s="20"/>
      <c r="FI450" s="20"/>
      <c r="FJ450" s="20"/>
      <c r="FK450" s="20"/>
      <c r="FL450" s="20"/>
      <c r="FM450" s="20"/>
      <c r="FN450" s="20"/>
      <c r="FO450" s="20"/>
      <c r="FP450" s="20"/>
      <c r="FQ450" s="20"/>
      <c r="FR450" s="20"/>
      <c r="FS450" s="20"/>
      <c r="FT450" s="20"/>
      <c r="FU450" s="20"/>
      <c r="FV450" s="20"/>
      <c r="FW450" s="20"/>
      <c r="FX450" s="20"/>
      <c r="FY450" s="20"/>
      <c r="FZ450" s="20"/>
      <c r="GA450" s="20"/>
      <c r="GB450" s="20"/>
      <c r="GC450" s="20"/>
      <c r="GD450" s="20"/>
      <c r="GE450" s="20"/>
      <c r="GF450" s="20"/>
      <c r="GG450" s="20"/>
      <c r="GH450" s="20"/>
      <c r="GI450" s="20"/>
      <c r="GJ450" s="20"/>
      <c r="GK450" s="20"/>
      <c r="GL450" s="20"/>
      <c r="GM450" s="20"/>
      <c r="GN450" s="20"/>
      <c r="GO450" s="20"/>
      <c r="GP450" s="20"/>
      <c r="GQ450" s="20"/>
      <c r="GR450" s="20"/>
      <c r="GS450" s="20"/>
      <c r="GT450" s="26" t="s">
        <v>223</v>
      </c>
      <c r="GU450" s="20" t="s">
        <v>332</v>
      </c>
      <c r="GV450" s="20"/>
      <c r="GW450" s="20"/>
      <c r="GX450" s="11"/>
      <c r="GY450" s="11"/>
    </row>
    <row r="451" spans="3:207" x14ac:dyDescent="0.3">
      <c r="C451" s="1" t="str">
        <f>TRIM(tblVal[[#This Row],[Category &amp; Name]])</f>
        <v/>
      </c>
      <c r="D451" s="20"/>
      <c r="E451" s="27"/>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c r="DK451" s="20"/>
      <c r="DL451" s="20"/>
      <c r="DM451" s="20"/>
      <c r="DN451" s="20"/>
      <c r="DO451" s="20"/>
      <c r="DP451" s="20"/>
      <c r="DQ451" s="20"/>
      <c r="DR451" s="20"/>
      <c r="DS451" s="20"/>
      <c r="DT451" s="20"/>
      <c r="DU451" s="20"/>
      <c r="DV451" s="20"/>
      <c r="DW451" s="20"/>
      <c r="DX451" s="20"/>
      <c r="DY451" s="20"/>
      <c r="DZ451" s="20"/>
      <c r="EA451" s="20"/>
      <c r="EB451" s="20"/>
      <c r="EC451" s="20"/>
      <c r="ED451" s="20"/>
      <c r="EE451" s="20"/>
      <c r="EF451" s="20"/>
      <c r="EG451" s="20"/>
      <c r="EH451" s="20"/>
      <c r="EI451" s="20"/>
      <c r="EJ451" s="20"/>
      <c r="EK451" s="20"/>
      <c r="EL451" s="20"/>
      <c r="EM451" s="20"/>
      <c r="EN451" s="20"/>
      <c r="EO451" s="20"/>
      <c r="EP451" s="20"/>
      <c r="EQ451" s="20"/>
      <c r="ER451" s="20"/>
      <c r="ES451" s="20"/>
      <c r="ET451" s="20"/>
      <c r="EU451" s="20"/>
      <c r="EV451" s="20"/>
      <c r="EW451" s="20"/>
      <c r="EX451" s="20"/>
      <c r="EY451" s="20"/>
      <c r="EZ451" s="20"/>
      <c r="FA451" s="20"/>
      <c r="FB451" s="20"/>
      <c r="FC451" s="20"/>
      <c r="FD451" s="20"/>
      <c r="FE451" s="20"/>
      <c r="FF451" s="20"/>
      <c r="FG451" s="20"/>
      <c r="FH451" s="20"/>
      <c r="FI451" s="20"/>
      <c r="FJ451" s="20"/>
      <c r="FK451" s="20"/>
      <c r="FL451" s="20"/>
      <c r="FM451" s="20"/>
      <c r="FN451" s="20"/>
      <c r="FO451" s="20"/>
      <c r="FP451" s="20"/>
      <c r="FQ451" s="20"/>
      <c r="FR451" s="20"/>
      <c r="FS451" s="20"/>
      <c r="FT451" s="20"/>
      <c r="FU451" s="20"/>
      <c r="FV451" s="20"/>
      <c r="FW451" s="20"/>
      <c r="FX451" s="20"/>
      <c r="FY451" s="20"/>
      <c r="FZ451" s="20"/>
      <c r="GA451" s="20"/>
      <c r="GB451" s="20"/>
      <c r="GC451" s="20"/>
      <c r="GD451" s="20"/>
      <c r="GE451" s="20"/>
      <c r="GF451" s="20"/>
      <c r="GG451" s="20"/>
      <c r="GH451" s="20"/>
      <c r="GI451" s="20"/>
      <c r="GJ451" s="20"/>
      <c r="GK451" s="20"/>
      <c r="GL451" s="20"/>
      <c r="GM451" s="20"/>
      <c r="GN451" s="20"/>
      <c r="GO451" s="20"/>
      <c r="GP451" s="20"/>
      <c r="GQ451" s="20"/>
      <c r="GR451" s="20"/>
      <c r="GS451" s="20"/>
      <c r="GT451" s="26" t="s">
        <v>1103</v>
      </c>
      <c r="GU451" s="11" t="s">
        <v>1079</v>
      </c>
      <c r="GV451" s="20"/>
      <c r="GW451" s="20"/>
      <c r="GX451" s="11"/>
      <c r="GY451" s="11"/>
    </row>
    <row r="452" spans="3:207" x14ac:dyDescent="0.3">
      <c r="C452" s="1" t="str">
        <f>TRIM(tblVal[[#This Row],[Category &amp; Name]])</f>
        <v/>
      </c>
      <c r="D452" s="20"/>
      <c r="E452" s="27"/>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c r="DL452" s="20"/>
      <c r="DM452" s="20"/>
      <c r="DN452" s="20"/>
      <c r="DO452" s="20"/>
      <c r="DP452" s="20"/>
      <c r="DQ452" s="20"/>
      <c r="DR452" s="20"/>
      <c r="DS452" s="20"/>
      <c r="DT452" s="20"/>
      <c r="DU452" s="20"/>
      <c r="DV452" s="20"/>
      <c r="DW452" s="20"/>
      <c r="DX452" s="20"/>
      <c r="DY452" s="20"/>
      <c r="DZ452" s="20"/>
      <c r="EA452" s="20"/>
      <c r="EB452" s="20"/>
      <c r="EC452" s="20"/>
      <c r="ED452" s="20"/>
      <c r="EE452" s="20"/>
      <c r="EF452" s="20"/>
      <c r="EG452" s="20"/>
      <c r="EH452" s="20"/>
      <c r="EI452" s="20"/>
      <c r="EJ452" s="20"/>
      <c r="EK452" s="20"/>
      <c r="EL452" s="20"/>
      <c r="EM452" s="20"/>
      <c r="EN452" s="20"/>
      <c r="EO452" s="20"/>
      <c r="EP452" s="20"/>
      <c r="EQ452" s="20"/>
      <c r="ER452" s="20"/>
      <c r="ES452" s="20"/>
      <c r="ET452" s="20"/>
      <c r="EU452" s="20"/>
      <c r="EV452" s="20"/>
      <c r="EW452" s="20"/>
      <c r="EX452" s="20"/>
      <c r="EY452" s="20"/>
      <c r="EZ452" s="20"/>
      <c r="FA452" s="20"/>
      <c r="FB452" s="20"/>
      <c r="FC452" s="20"/>
      <c r="FD452" s="20"/>
      <c r="FE452" s="20"/>
      <c r="FF452" s="20"/>
      <c r="FG452" s="20"/>
      <c r="FH452" s="20"/>
      <c r="FI452" s="20"/>
      <c r="FJ452" s="20"/>
      <c r="FK452" s="20"/>
      <c r="FL452" s="20"/>
      <c r="FM452" s="20"/>
      <c r="FN452" s="20"/>
      <c r="FO452" s="20"/>
      <c r="FP452" s="20"/>
      <c r="FQ452" s="20"/>
      <c r="FR452" s="20"/>
      <c r="FS452" s="20"/>
      <c r="FT452" s="20"/>
      <c r="FU452" s="20"/>
      <c r="FV452" s="20"/>
      <c r="FW452" s="20"/>
      <c r="FX452" s="20"/>
      <c r="FY452" s="20"/>
      <c r="FZ452" s="20"/>
      <c r="GA452" s="20"/>
      <c r="GB452" s="20"/>
      <c r="GC452" s="20"/>
      <c r="GD452" s="20"/>
      <c r="GE452" s="20"/>
      <c r="GF452" s="20"/>
      <c r="GG452" s="20"/>
      <c r="GH452" s="20"/>
      <c r="GI452" s="20"/>
      <c r="GJ452" s="20"/>
      <c r="GK452" s="20"/>
      <c r="GL452" s="20"/>
      <c r="GM452" s="20"/>
      <c r="GN452" s="20"/>
      <c r="GO452" s="20"/>
      <c r="GP452" s="20"/>
      <c r="GQ452" s="20"/>
      <c r="GR452" s="20"/>
      <c r="GS452" s="20"/>
      <c r="GT452" s="26" t="s">
        <v>1101</v>
      </c>
      <c r="GU452" s="11" t="s">
        <v>1082</v>
      </c>
      <c r="GV452" s="20"/>
      <c r="GW452" s="20"/>
      <c r="GX452" s="11"/>
      <c r="GY452" s="11"/>
    </row>
    <row r="453" spans="3:207" x14ac:dyDescent="0.3">
      <c r="C453" s="1" t="str">
        <f>TRIM(tblVal[[#This Row],[Category &amp; Name]])</f>
        <v/>
      </c>
      <c r="D453" s="20"/>
      <c r="E453" s="27"/>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c r="DL453" s="20"/>
      <c r="DM453" s="20"/>
      <c r="DN453" s="20"/>
      <c r="DO453" s="20"/>
      <c r="DP453" s="20"/>
      <c r="DQ453" s="20"/>
      <c r="DR453" s="20"/>
      <c r="DS453" s="20"/>
      <c r="DT453" s="20"/>
      <c r="DU453" s="20"/>
      <c r="DV453" s="20"/>
      <c r="DW453" s="20"/>
      <c r="DX453" s="20"/>
      <c r="DY453" s="20"/>
      <c r="DZ453" s="20"/>
      <c r="EA453" s="20"/>
      <c r="EB453" s="20"/>
      <c r="EC453" s="20"/>
      <c r="ED453" s="20"/>
      <c r="EE453" s="20"/>
      <c r="EF453" s="20"/>
      <c r="EG453" s="20"/>
      <c r="EH453" s="20"/>
      <c r="EI453" s="20"/>
      <c r="EJ453" s="20"/>
      <c r="EK453" s="20"/>
      <c r="EL453" s="20"/>
      <c r="EM453" s="20"/>
      <c r="EN453" s="20"/>
      <c r="EO453" s="20"/>
      <c r="EP453" s="20"/>
      <c r="EQ453" s="20"/>
      <c r="ER453" s="20"/>
      <c r="ES453" s="20"/>
      <c r="ET453" s="20"/>
      <c r="EU453" s="20"/>
      <c r="EV453" s="20"/>
      <c r="EW453" s="20"/>
      <c r="EX453" s="20"/>
      <c r="EY453" s="20"/>
      <c r="EZ453" s="20"/>
      <c r="FA453" s="20"/>
      <c r="FB453" s="20"/>
      <c r="FC453" s="20"/>
      <c r="FD453" s="20"/>
      <c r="FE453" s="20"/>
      <c r="FF453" s="20"/>
      <c r="FG453" s="20"/>
      <c r="FH453" s="20"/>
      <c r="FI453" s="20"/>
      <c r="FJ453" s="20"/>
      <c r="FK453" s="20"/>
      <c r="FL453" s="20"/>
      <c r="FM453" s="20"/>
      <c r="FN453" s="20"/>
      <c r="FO453" s="20"/>
      <c r="FP453" s="20"/>
      <c r="FQ453" s="20"/>
      <c r="FR453" s="20"/>
      <c r="FS453" s="20"/>
      <c r="FT453" s="20"/>
      <c r="FU453" s="20"/>
      <c r="FV453" s="20"/>
      <c r="FW453" s="20"/>
      <c r="FX453" s="20"/>
      <c r="FY453" s="20"/>
      <c r="FZ453" s="20"/>
      <c r="GA453" s="20"/>
      <c r="GB453" s="20"/>
      <c r="GC453" s="20"/>
      <c r="GD453" s="20"/>
      <c r="GE453" s="20"/>
      <c r="GF453" s="20"/>
      <c r="GG453" s="20"/>
      <c r="GH453" s="20"/>
      <c r="GI453" s="20"/>
      <c r="GJ453" s="20"/>
      <c r="GK453" s="20"/>
      <c r="GL453" s="20"/>
      <c r="GM453" s="20"/>
      <c r="GN453" s="20"/>
      <c r="GO453" s="20"/>
      <c r="GP453" s="20"/>
      <c r="GQ453" s="20"/>
      <c r="GR453" s="20"/>
      <c r="GS453" s="20"/>
      <c r="GT453" s="26" t="s">
        <v>133</v>
      </c>
      <c r="GU453" s="20" t="s">
        <v>302</v>
      </c>
      <c r="GV453" s="20"/>
      <c r="GW453" s="20"/>
      <c r="GX453" s="11"/>
      <c r="GY453" s="11"/>
    </row>
    <row r="454" spans="3:207" x14ac:dyDescent="0.3">
      <c r="C454" s="1" t="str">
        <f>TRIM(tblVal[[#This Row],[Category &amp; Name]])</f>
        <v/>
      </c>
      <c r="D454" s="20"/>
      <c r="E454" s="27"/>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c r="DL454" s="20"/>
      <c r="DM454" s="20"/>
      <c r="DN454" s="20"/>
      <c r="DO454" s="20"/>
      <c r="DP454" s="20"/>
      <c r="DQ454" s="20"/>
      <c r="DR454" s="20"/>
      <c r="DS454" s="20"/>
      <c r="DT454" s="20"/>
      <c r="DU454" s="20"/>
      <c r="DV454" s="20"/>
      <c r="DW454" s="20"/>
      <c r="DX454" s="20"/>
      <c r="DY454" s="20"/>
      <c r="DZ454" s="20"/>
      <c r="EA454" s="20"/>
      <c r="EB454" s="20"/>
      <c r="EC454" s="20"/>
      <c r="ED454" s="20"/>
      <c r="EE454" s="20"/>
      <c r="EF454" s="20"/>
      <c r="EG454" s="20"/>
      <c r="EH454" s="20"/>
      <c r="EI454" s="20"/>
      <c r="EJ454" s="20"/>
      <c r="EK454" s="20"/>
      <c r="EL454" s="20"/>
      <c r="EM454" s="20"/>
      <c r="EN454" s="20"/>
      <c r="EO454" s="20"/>
      <c r="EP454" s="20"/>
      <c r="EQ454" s="20"/>
      <c r="ER454" s="20"/>
      <c r="ES454" s="20"/>
      <c r="ET454" s="20"/>
      <c r="EU454" s="20"/>
      <c r="EV454" s="20"/>
      <c r="EW454" s="20"/>
      <c r="EX454" s="20"/>
      <c r="EY454" s="20"/>
      <c r="EZ454" s="20"/>
      <c r="FA454" s="20"/>
      <c r="FB454" s="20"/>
      <c r="FC454" s="20"/>
      <c r="FD454" s="20"/>
      <c r="FE454" s="20"/>
      <c r="FF454" s="20"/>
      <c r="FG454" s="20"/>
      <c r="FH454" s="20"/>
      <c r="FI454" s="20"/>
      <c r="FJ454" s="20"/>
      <c r="FK454" s="20"/>
      <c r="FL454" s="20"/>
      <c r="FM454" s="20"/>
      <c r="FN454" s="20"/>
      <c r="FO454" s="20"/>
      <c r="FP454" s="20"/>
      <c r="FQ454" s="20"/>
      <c r="FR454" s="20"/>
      <c r="FS454" s="20"/>
      <c r="FT454" s="20"/>
      <c r="FU454" s="20"/>
      <c r="FV454" s="20"/>
      <c r="FW454" s="20"/>
      <c r="FX454" s="20"/>
      <c r="FY454" s="20"/>
      <c r="FZ454" s="20"/>
      <c r="GA454" s="20"/>
      <c r="GB454" s="20"/>
      <c r="GC454" s="20"/>
      <c r="GD454" s="20"/>
      <c r="GE454" s="20"/>
      <c r="GF454" s="20"/>
      <c r="GG454" s="20"/>
      <c r="GH454" s="20"/>
      <c r="GI454" s="20"/>
      <c r="GJ454" s="20"/>
      <c r="GK454" s="20"/>
      <c r="GL454" s="20"/>
      <c r="GM454" s="20"/>
      <c r="GN454" s="20"/>
      <c r="GO454" s="20"/>
      <c r="GP454" s="20"/>
      <c r="GQ454" s="20"/>
      <c r="GR454" s="20"/>
      <c r="GS454" s="20"/>
      <c r="GT454" s="26" t="s">
        <v>1096</v>
      </c>
      <c r="GU454" s="11" t="s">
        <v>303</v>
      </c>
      <c r="GV454" s="20"/>
      <c r="GW454" s="20"/>
      <c r="GX454" s="11"/>
      <c r="GY454" s="11"/>
    </row>
    <row r="455" spans="3:207" x14ac:dyDescent="0.3">
      <c r="C455" s="1" t="str">
        <f>TRIM(tblVal[[#This Row],[Category &amp; Name]])</f>
        <v/>
      </c>
      <c r="D455" s="20"/>
      <c r="E455" s="27"/>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c r="DK455" s="20"/>
      <c r="DL455" s="20"/>
      <c r="DM455" s="20"/>
      <c r="DN455" s="20"/>
      <c r="DO455" s="20"/>
      <c r="DP455" s="20"/>
      <c r="DQ455" s="20"/>
      <c r="DR455" s="20"/>
      <c r="DS455" s="20"/>
      <c r="DT455" s="20"/>
      <c r="DU455" s="20"/>
      <c r="DV455" s="20"/>
      <c r="DW455" s="20"/>
      <c r="DX455" s="20"/>
      <c r="DY455" s="20"/>
      <c r="DZ455" s="20"/>
      <c r="EA455" s="20"/>
      <c r="EB455" s="20"/>
      <c r="EC455" s="20"/>
      <c r="ED455" s="20"/>
      <c r="EE455" s="20"/>
      <c r="EF455" s="20"/>
      <c r="EG455" s="20"/>
      <c r="EH455" s="20"/>
      <c r="EI455" s="20"/>
      <c r="EJ455" s="20"/>
      <c r="EK455" s="20"/>
      <c r="EL455" s="20"/>
      <c r="EM455" s="20"/>
      <c r="EN455" s="20"/>
      <c r="EO455" s="20"/>
      <c r="EP455" s="20"/>
      <c r="EQ455" s="20"/>
      <c r="ER455" s="20"/>
      <c r="ES455" s="20"/>
      <c r="ET455" s="20"/>
      <c r="EU455" s="20"/>
      <c r="EV455" s="20"/>
      <c r="EW455" s="20"/>
      <c r="EX455" s="20"/>
      <c r="EY455" s="20"/>
      <c r="EZ455" s="20"/>
      <c r="FA455" s="20"/>
      <c r="FB455" s="20"/>
      <c r="FC455" s="20"/>
      <c r="FD455" s="20"/>
      <c r="FE455" s="20"/>
      <c r="FF455" s="20"/>
      <c r="FG455" s="20"/>
      <c r="FH455" s="20"/>
      <c r="FI455" s="20"/>
      <c r="FJ455" s="20"/>
      <c r="FK455" s="20"/>
      <c r="FL455" s="20"/>
      <c r="FM455" s="20"/>
      <c r="FN455" s="20"/>
      <c r="FO455" s="20"/>
      <c r="FP455" s="20"/>
      <c r="FQ455" s="20"/>
      <c r="FR455" s="20"/>
      <c r="FS455" s="20"/>
      <c r="FT455" s="20"/>
      <c r="FU455" s="20"/>
      <c r="FV455" s="20"/>
      <c r="FW455" s="20"/>
      <c r="FX455" s="20"/>
      <c r="FY455" s="20"/>
      <c r="FZ455" s="20"/>
      <c r="GA455" s="20"/>
      <c r="GB455" s="20"/>
      <c r="GC455" s="20"/>
      <c r="GD455" s="20"/>
      <c r="GE455" s="20"/>
      <c r="GF455" s="20"/>
      <c r="GG455" s="20"/>
      <c r="GH455" s="20"/>
      <c r="GI455" s="20"/>
      <c r="GJ455" s="20"/>
      <c r="GK455" s="20"/>
      <c r="GL455" s="20"/>
      <c r="GM455" s="20"/>
      <c r="GN455" s="20"/>
      <c r="GO455" s="20"/>
      <c r="GP455" s="20"/>
      <c r="GQ455" s="20"/>
      <c r="GR455" s="20"/>
      <c r="GS455" s="20"/>
      <c r="GT455" s="26" t="s">
        <v>1094</v>
      </c>
      <c r="GU455" s="11" t="s">
        <v>1086</v>
      </c>
      <c r="GV455" s="20"/>
      <c r="GW455" s="20"/>
      <c r="GX455" s="11"/>
      <c r="GY455" s="11"/>
    </row>
    <row r="456" spans="3:207" x14ac:dyDescent="0.3">
      <c r="C456" s="1" t="str">
        <f>TRIM(tblVal[[#This Row],[Category &amp; Name]])</f>
        <v/>
      </c>
      <c r="D456" s="20"/>
      <c r="E456" s="27"/>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c r="DL456" s="20"/>
      <c r="DM456" s="20"/>
      <c r="DN456" s="20"/>
      <c r="DO456" s="20"/>
      <c r="DP456" s="20"/>
      <c r="DQ456" s="20"/>
      <c r="DR456" s="20"/>
      <c r="DS456" s="20"/>
      <c r="DT456" s="20"/>
      <c r="DU456" s="20"/>
      <c r="DV456" s="20"/>
      <c r="DW456" s="20"/>
      <c r="DX456" s="20"/>
      <c r="DY456" s="20"/>
      <c r="DZ456" s="20"/>
      <c r="EA456" s="20"/>
      <c r="EB456" s="20"/>
      <c r="EC456" s="20"/>
      <c r="ED456" s="20"/>
      <c r="EE456" s="20"/>
      <c r="EF456" s="20"/>
      <c r="EG456" s="20"/>
      <c r="EH456" s="20"/>
      <c r="EI456" s="20"/>
      <c r="EJ456" s="20"/>
      <c r="EK456" s="20"/>
      <c r="EL456" s="20"/>
      <c r="EM456" s="20"/>
      <c r="EN456" s="20"/>
      <c r="EO456" s="20"/>
      <c r="EP456" s="20"/>
      <c r="EQ456" s="20"/>
      <c r="ER456" s="20"/>
      <c r="ES456" s="20"/>
      <c r="ET456" s="20"/>
      <c r="EU456" s="20"/>
      <c r="EV456" s="20"/>
      <c r="EW456" s="20"/>
      <c r="EX456" s="20"/>
      <c r="EY456" s="20"/>
      <c r="EZ456" s="20"/>
      <c r="FA456" s="20"/>
      <c r="FB456" s="20"/>
      <c r="FC456" s="20"/>
      <c r="FD456" s="20"/>
      <c r="FE456" s="20"/>
      <c r="FF456" s="20"/>
      <c r="FG456" s="20"/>
      <c r="FH456" s="20"/>
      <c r="FI456" s="20"/>
      <c r="FJ456" s="20"/>
      <c r="FK456" s="20"/>
      <c r="FL456" s="20"/>
      <c r="FM456" s="20"/>
      <c r="FN456" s="20"/>
      <c r="FO456" s="20"/>
      <c r="FP456" s="20"/>
      <c r="FQ456" s="20"/>
      <c r="FR456" s="20"/>
      <c r="FS456" s="20"/>
      <c r="FT456" s="20"/>
      <c r="FU456" s="20"/>
      <c r="FV456" s="20"/>
      <c r="FW456" s="20"/>
      <c r="FX456" s="20"/>
      <c r="FY456" s="20"/>
      <c r="FZ456" s="20"/>
      <c r="GA456" s="20"/>
      <c r="GB456" s="20"/>
      <c r="GC456" s="20"/>
      <c r="GD456" s="20"/>
      <c r="GE456" s="20"/>
      <c r="GF456" s="20"/>
      <c r="GG456" s="20"/>
      <c r="GH456" s="20"/>
      <c r="GI456" s="20"/>
      <c r="GJ456" s="20"/>
      <c r="GK456" s="20"/>
      <c r="GL456" s="20"/>
      <c r="GM456" s="20"/>
      <c r="GN456" s="20"/>
      <c r="GO456" s="20"/>
      <c r="GP456" s="20"/>
      <c r="GQ456" s="20"/>
      <c r="GR456" s="20"/>
      <c r="GS456" s="20"/>
      <c r="GT456" s="26" t="s">
        <v>1118</v>
      </c>
      <c r="GU456" s="20" t="s">
        <v>93</v>
      </c>
      <c r="GV456" s="20"/>
      <c r="GW456" s="20"/>
      <c r="GX456" s="11"/>
      <c r="GY456" s="11"/>
    </row>
    <row r="457" spans="3:207" x14ac:dyDescent="0.3">
      <c r="C457" s="1" t="str">
        <f>TRIM(tblVal[[#This Row],[Category &amp; Name]])</f>
        <v/>
      </c>
      <c r="D457" s="20"/>
      <c r="E457" s="27"/>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c r="DK457" s="20"/>
      <c r="DL457" s="20"/>
      <c r="DM457" s="20"/>
      <c r="DN457" s="20"/>
      <c r="DO457" s="20"/>
      <c r="DP457" s="20"/>
      <c r="DQ457" s="20"/>
      <c r="DR457" s="20"/>
      <c r="DS457" s="20"/>
      <c r="DT457" s="20"/>
      <c r="DU457" s="20"/>
      <c r="DV457" s="20"/>
      <c r="DW457" s="20"/>
      <c r="DX457" s="20"/>
      <c r="DY457" s="20"/>
      <c r="DZ457" s="20"/>
      <c r="EA457" s="20"/>
      <c r="EB457" s="20"/>
      <c r="EC457" s="20"/>
      <c r="ED457" s="20"/>
      <c r="EE457" s="20"/>
      <c r="EF457" s="20"/>
      <c r="EG457" s="20"/>
      <c r="EH457" s="20"/>
      <c r="EI457" s="20"/>
      <c r="EJ457" s="20"/>
      <c r="EK457" s="20"/>
      <c r="EL457" s="20"/>
      <c r="EM457" s="20"/>
      <c r="EN457" s="20"/>
      <c r="EO457" s="20"/>
      <c r="EP457" s="20"/>
      <c r="EQ457" s="20"/>
      <c r="ER457" s="20"/>
      <c r="ES457" s="20"/>
      <c r="ET457" s="20"/>
      <c r="EU457" s="20"/>
      <c r="EV457" s="20"/>
      <c r="EW457" s="20"/>
      <c r="EX457" s="20"/>
      <c r="EY457" s="20"/>
      <c r="EZ457" s="20"/>
      <c r="FA457" s="20"/>
      <c r="FB457" s="20"/>
      <c r="FC457" s="20"/>
      <c r="FD457" s="20"/>
      <c r="FE457" s="20"/>
      <c r="FF457" s="20"/>
      <c r="FG457" s="20"/>
      <c r="FH457" s="20"/>
      <c r="FI457" s="20"/>
      <c r="FJ457" s="20"/>
      <c r="FK457" s="20"/>
      <c r="FL457" s="20"/>
      <c r="FM457" s="20"/>
      <c r="FN457" s="20"/>
      <c r="FO457" s="20"/>
      <c r="FP457" s="20"/>
      <c r="FQ457" s="20"/>
      <c r="FR457" s="20"/>
      <c r="FS457" s="20"/>
      <c r="FT457" s="20"/>
      <c r="FU457" s="20"/>
      <c r="FV457" s="20"/>
      <c r="FW457" s="20"/>
      <c r="FX457" s="20"/>
      <c r="FY457" s="20"/>
      <c r="FZ457" s="20"/>
      <c r="GA457" s="20"/>
      <c r="GB457" s="20"/>
      <c r="GC457" s="20"/>
      <c r="GD457" s="20"/>
      <c r="GE457" s="20"/>
      <c r="GF457" s="20"/>
      <c r="GG457" s="20"/>
      <c r="GH457" s="20"/>
      <c r="GI457" s="20"/>
      <c r="GJ457" s="20"/>
      <c r="GK457" s="20"/>
      <c r="GL457" s="20"/>
      <c r="GM457" s="20"/>
      <c r="GN457" s="20"/>
      <c r="GO457" s="20"/>
      <c r="GP457" s="20"/>
      <c r="GQ457" s="20"/>
      <c r="GR457" s="20"/>
      <c r="GS457" s="20"/>
      <c r="GT457" s="26" t="s">
        <v>1119</v>
      </c>
      <c r="GU457" s="20" t="s">
        <v>94</v>
      </c>
      <c r="GV457" s="20"/>
      <c r="GW457" s="20"/>
      <c r="GX457" s="11"/>
      <c r="GY457" s="11"/>
    </row>
    <row r="458" spans="3:207" x14ac:dyDescent="0.3">
      <c r="C458" s="1" t="str">
        <f>TRIM(tblVal[[#This Row],[Category &amp; Name]])</f>
        <v/>
      </c>
      <c r="D458" s="11"/>
      <c r="E458" s="9"/>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c r="FO458" s="11"/>
      <c r="FP458" s="11"/>
      <c r="FQ458" s="11"/>
      <c r="FR458" s="11"/>
      <c r="FS458" s="11"/>
      <c r="FT458" s="11"/>
      <c r="FU458" s="11"/>
      <c r="FV458" s="11"/>
      <c r="FW458" s="11"/>
      <c r="FX458" s="11"/>
      <c r="FY458" s="11"/>
      <c r="FZ458" s="11"/>
      <c r="GA458" s="11"/>
      <c r="GB458" s="11"/>
      <c r="GC458" s="11"/>
      <c r="GD458" s="11"/>
      <c r="GE458" s="11"/>
      <c r="GF458" s="11"/>
      <c r="GG458" s="11"/>
      <c r="GH458" s="11"/>
      <c r="GI458" s="11"/>
      <c r="GJ458" s="11"/>
      <c r="GK458" s="11"/>
      <c r="GL458" s="11"/>
      <c r="GM458" s="11"/>
      <c r="GN458" s="11"/>
      <c r="GO458" s="11"/>
      <c r="GP458" s="11"/>
      <c r="GQ458" s="11"/>
      <c r="GR458" s="11"/>
      <c r="GS458" s="11"/>
      <c r="GT458" s="26" t="s">
        <v>89</v>
      </c>
      <c r="GU458" s="20" t="s">
        <v>93</v>
      </c>
      <c r="GV458" s="11"/>
      <c r="GW458" s="11"/>
      <c r="GX458" s="11"/>
      <c r="GY458" s="11"/>
    </row>
    <row r="459" spans="3:207" x14ac:dyDescent="0.3">
      <c r="C459" s="1" t="str">
        <f>TRIM(tblVal[[#This Row],[Category &amp; Name]])</f>
        <v/>
      </c>
      <c r="D459" s="11"/>
      <c r="E459" s="9"/>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c r="FL459" s="11"/>
      <c r="FM459" s="11"/>
      <c r="FN459" s="11"/>
      <c r="FO459" s="11"/>
      <c r="FP459" s="11"/>
      <c r="FQ459" s="11"/>
      <c r="FR459" s="11"/>
      <c r="FS459" s="11"/>
      <c r="FT459" s="11"/>
      <c r="FU459" s="11"/>
      <c r="FV459" s="11"/>
      <c r="FW459" s="11"/>
      <c r="FX459" s="11"/>
      <c r="FY459" s="11"/>
      <c r="FZ459" s="11"/>
      <c r="GA459" s="11"/>
      <c r="GB459" s="11"/>
      <c r="GC459" s="11"/>
      <c r="GD459" s="11"/>
      <c r="GE459" s="11"/>
      <c r="GF459" s="11"/>
      <c r="GG459" s="11"/>
      <c r="GH459" s="11"/>
      <c r="GI459" s="11"/>
      <c r="GJ459" s="11"/>
      <c r="GK459" s="11"/>
      <c r="GL459" s="11"/>
      <c r="GM459" s="11"/>
      <c r="GN459" s="11"/>
      <c r="GO459" s="11"/>
      <c r="GP459" s="11"/>
      <c r="GQ459" s="11"/>
      <c r="GR459" s="11"/>
      <c r="GS459" s="11"/>
      <c r="GT459" s="26" t="s">
        <v>1121</v>
      </c>
      <c r="GU459" s="11" t="s">
        <v>93</v>
      </c>
      <c r="GV459" s="11"/>
      <c r="GW459" s="11"/>
      <c r="GX459" s="11"/>
      <c r="GY459" s="11"/>
    </row>
    <row r="460" spans="3:207" x14ac:dyDescent="0.3">
      <c r="C460" s="1" t="str">
        <f>TRIM(tblVal[[#This Row],[Category &amp; Name]])</f>
        <v/>
      </c>
      <c r="D460" s="11"/>
      <c r="E460" s="9"/>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c r="FO460" s="11"/>
      <c r="FP460" s="11"/>
      <c r="FQ460" s="11"/>
      <c r="FR460" s="11"/>
      <c r="FS460" s="11"/>
      <c r="FT460" s="11"/>
      <c r="FU460" s="11"/>
      <c r="FV460" s="11"/>
      <c r="FW460" s="11"/>
      <c r="FX460" s="11"/>
      <c r="FY460" s="11"/>
      <c r="FZ460" s="11"/>
      <c r="GA460" s="11"/>
      <c r="GB460" s="11"/>
      <c r="GC460" s="11"/>
      <c r="GD460" s="11"/>
      <c r="GE460" s="11"/>
      <c r="GF460" s="11"/>
      <c r="GG460" s="11"/>
      <c r="GH460" s="11"/>
      <c r="GI460" s="11"/>
      <c r="GJ460" s="11"/>
      <c r="GK460" s="11"/>
      <c r="GL460" s="11"/>
      <c r="GM460" s="11"/>
      <c r="GN460" s="11"/>
      <c r="GO460" s="11"/>
      <c r="GP460" s="11"/>
      <c r="GQ460" s="11"/>
      <c r="GR460" s="11"/>
      <c r="GS460" s="11"/>
      <c r="GT460" s="26" t="s">
        <v>90</v>
      </c>
      <c r="GU460" s="20" t="s">
        <v>94</v>
      </c>
      <c r="GV460" s="11"/>
      <c r="GW460" s="11"/>
      <c r="GX460" s="11"/>
      <c r="GY460" s="11"/>
    </row>
    <row r="461" spans="3:207" x14ac:dyDescent="0.3">
      <c r="C461" s="1" t="str">
        <f>TRIM(tblVal[[#This Row],[Category &amp; Name]])</f>
        <v/>
      </c>
      <c r="D461" s="11"/>
      <c r="E461" s="9"/>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c r="FO461" s="11"/>
      <c r="FP461" s="11"/>
      <c r="FQ461" s="11"/>
      <c r="FR461" s="11"/>
      <c r="FS461" s="11"/>
      <c r="FT461" s="11"/>
      <c r="FU461" s="11"/>
      <c r="FV461" s="11"/>
      <c r="FW461" s="11"/>
      <c r="FX461" s="11"/>
      <c r="FY461" s="11"/>
      <c r="FZ461" s="11"/>
      <c r="GA461" s="11"/>
      <c r="GB461" s="11"/>
      <c r="GC461" s="11"/>
      <c r="GD461" s="11"/>
      <c r="GE461" s="11"/>
      <c r="GF461" s="11"/>
      <c r="GG461" s="11"/>
      <c r="GH461" s="11"/>
      <c r="GI461" s="11"/>
      <c r="GJ461" s="11"/>
      <c r="GK461" s="11"/>
      <c r="GL461" s="11"/>
      <c r="GM461" s="11"/>
      <c r="GN461" s="11"/>
      <c r="GO461" s="11"/>
      <c r="GP461" s="11"/>
      <c r="GQ461" s="11"/>
      <c r="GR461" s="11"/>
      <c r="GS461" s="11"/>
      <c r="GT461" s="26" t="s">
        <v>91</v>
      </c>
      <c r="GU461" s="20" t="s">
        <v>95</v>
      </c>
      <c r="GV461" s="11"/>
      <c r="GW461" s="11"/>
      <c r="GX461" s="11"/>
      <c r="GY461" s="11"/>
    </row>
    <row r="462" spans="3:207" x14ac:dyDescent="0.3">
      <c r="C462" s="1" t="str">
        <f>TRIM(tblVal[[#This Row],[Category &amp; Name]])</f>
        <v/>
      </c>
      <c r="D462" s="11"/>
      <c r="E462" s="9"/>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c r="FO462" s="11"/>
      <c r="FP462" s="11"/>
      <c r="FQ462" s="11"/>
      <c r="FR462" s="11"/>
      <c r="FS462" s="11"/>
      <c r="FT462" s="11"/>
      <c r="FU462" s="11"/>
      <c r="FV462" s="11"/>
      <c r="FW462" s="11"/>
      <c r="FX462" s="11"/>
      <c r="FY462" s="11"/>
      <c r="FZ462" s="11"/>
      <c r="GA462" s="11"/>
      <c r="GB462" s="11"/>
      <c r="GC462" s="11"/>
      <c r="GD462" s="11"/>
      <c r="GE462" s="11"/>
      <c r="GF462" s="11"/>
      <c r="GG462" s="11"/>
      <c r="GH462" s="11"/>
      <c r="GI462" s="11"/>
      <c r="GJ462" s="11"/>
      <c r="GK462" s="11"/>
      <c r="GL462" s="11"/>
      <c r="GM462" s="11"/>
      <c r="GN462" s="11"/>
      <c r="GO462" s="11"/>
      <c r="GP462" s="11"/>
      <c r="GQ462" s="11"/>
      <c r="GR462" s="11"/>
      <c r="GS462" s="11"/>
      <c r="GT462" s="26" t="s">
        <v>1120</v>
      </c>
      <c r="GU462" s="11" t="s">
        <v>95</v>
      </c>
      <c r="GV462" s="11"/>
      <c r="GW462" s="11"/>
      <c r="GX462" s="11"/>
      <c r="GY462" s="11"/>
    </row>
    <row r="463" spans="3:207" x14ac:dyDescent="0.3">
      <c r="C463" s="1" t="str">
        <f>TRIM(tblVal[[#This Row],[Category &amp; Name]])</f>
        <v/>
      </c>
      <c r="D463" s="11"/>
      <c r="E463" s="9"/>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c r="FL463" s="11"/>
      <c r="FM463" s="11"/>
      <c r="FN463" s="11"/>
      <c r="FO463" s="11"/>
      <c r="FP463" s="11"/>
      <c r="FQ463" s="11"/>
      <c r="FR463" s="11"/>
      <c r="FS463" s="11"/>
      <c r="FT463" s="11"/>
      <c r="FU463" s="11"/>
      <c r="FV463" s="11"/>
      <c r="FW463" s="11"/>
      <c r="FX463" s="11"/>
      <c r="FY463" s="11"/>
      <c r="FZ463" s="11"/>
      <c r="GA463" s="11"/>
      <c r="GB463" s="11"/>
      <c r="GC463" s="11"/>
      <c r="GD463" s="11"/>
      <c r="GE463" s="11"/>
      <c r="GF463" s="11"/>
      <c r="GG463" s="11"/>
      <c r="GH463" s="11"/>
      <c r="GI463" s="11"/>
      <c r="GJ463" s="11"/>
      <c r="GK463" s="11"/>
      <c r="GL463" s="11"/>
      <c r="GM463" s="11"/>
      <c r="GN463" s="11"/>
      <c r="GO463" s="11"/>
      <c r="GP463" s="11"/>
      <c r="GQ463" s="11"/>
      <c r="GR463" s="11"/>
      <c r="GS463" s="11"/>
      <c r="GT463" s="26" t="s">
        <v>92</v>
      </c>
      <c r="GU463" s="20" t="s">
        <v>96</v>
      </c>
      <c r="GV463" s="11"/>
      <c r="GW463" s="11"/>
      <c r="GX463" s="11"/>
      <c r="GY463" s="11"/>
    </row>
    <row r="464" spans="3:207" x14ac:dyDescent="0.3">
      <c r="C464" s="1" t="str">
        <f>TRIM(tblVal[[#This Row],[Category &amp; Name]])</f>
        <v/>
      </c>
      <c r="D464" s="11"/>
      <c r="E464" s="9"/>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c r="FO464" s="11"/>
      <c r="FP464" s="11"/>
      <c r="FQ464" s="11"/>
      <c r="FR464" s="11"/>
      <c r="FS464" s="11"/>
      <c r="FT464" s="11"/>
      <c r="FU464" s="11"/>
      <c r="FV464" s="11"/>
      <c r="FW464" s="11"/>
      <c r="FX464" s="11"/>
      <c r="FY464" s="11"/>
      <c r="FZ464" s="11"/>
      <c r="GA464" s="11"/>
      <c r="GB464" s="11"/>
      <c r="GC464" s="11"/>
      <c r="GD464" s="11"/>
      <c r="GE464" s="11"/>
      <c r="GF464" s="11"/>
      <c r="GG464" s="11"/>
      <c r="GH464" s="11"/>
      <c r="GI464" s="11"/>
      <c r="GJ464" s="11"/>
      <c r="GK464" s="11"/>
      <c r="GL464" s="11"/>
      <c r="GM464" s="11"/>
      <c r="GN464" s="11"/>
      <c r="GO464" s="11"/>
      <c r="GP464" s="11"/>
      <c r="GQ464" s="11"/>
      <c r="GR464" s="11"/>
      <c r="GS464" s="11"/>
      <c r="GT464" s="26" t="s">
        <v>1106</v>
      </c>
      <c r="GU464" s="11" t="s">
        <v>117</v>
      </c>
      <c r="GV464" s="11"/>
      <c r="GW464" s="11"/>
      <c r="GX464" s="11"/>
      <c r="GY464" s="11"/>
    </row>
    <row r="465" spans="3:207" x14ac:dyDescent="0.3">
      <c r="C465" s="1" t="str">
        <f>TRIM(tblVal[[#This Row],[Category &amp; Name]])</f>
        <v/>
      </c>
      <c r="D465" s="11"/>
      <c r="E465" s="9"/>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c r="FL465" s="11"/>
      <c r="FM465" s="11"/>
      <c r="FN465" s="11"/>
      <c r="FO465" s="11"/>
      <c r="FP465" s="11"/>
      <c r="FQ465" s="11"/>
      <c r="FR465" s="11"/>
      <c r="FS465" s="11"/>
      <c r="FT465" s="11"/>
      <c r="FU465" s="11"/>
      <c r="FV465" s="11"/>
      <c r="FW465" s="11"/>
      <c r="FX465" s="11"/>
      <c r="FY465" s="11"/>
      <c r="FZ465" s="11"/>
      <c r="GA465" s="11"/>
      <c r="GB465" s="11"/>
      <c r="GC465" s="11"/>
      <c r="GD465" s="11"/>
      <c r="GE465" s="11"/>
      <c r="GF465" s="11"/>
      <c r="GG465" s="11"/>
      <c r="GH465" s="11"/>
      <c r="GI465" s="11"/>
      <c r="GJ465" s="11"/>
      <c r="GK465" s="11"/>
      <c r="GL465" s="11"/>
      <c r="GM465" s="11"/>
      <c r="GN465" s="11"/>
      <c r="GO465" s="11"/>
      <c r="GP465" s="11"/>
      <c r="GQ465" s="11"/>
      <c r="GR465" s="11"/>
      <c r="GS465" s="11"/>
      <c r="GT465" s="26" t="s">
        <v>101</v>
      </c>
      <c r="GU465" s="20" t="s">
        <v>117</v>
      </c>
      <c r="GV465" s="11"/>
      <c r="GW465" s="11"/>
      <c r="GX465" s="11"/>
      <c r="GY465" s="11"/>
    </row>
    <row r="466" spans="3:207" x14ac:dyDescent="0.3">
      <c r="C466" s="1" t="str">
        <f>TRIM(tblVal[[#This Row],[Category &amp; Name]])</f>
        <v/>
      </c>
      <c r="D466" s="11"/>
      <c r="E466" s="9"/>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c r="FL466" s="11"/>
      <c r="FM466" s="11"/>
      <c r="FN466" s="11"/>
      <c r="FO466" s="11"/>
      <c r="FP466" s="11"/>
      <c r="FQ466" s="11"/>
      <c r="FR466" s="11"/>
      <c r="FS466" s="11"/>
      <c r="FT466" s="11"/>
      <c r="FU466" s="11"/>
      <c r="FV466" s="11"/>
      <c r="FW466" s="11"/>
      <c r="FX466" s="11"/>
      <c r="FY466" s="11"/>
      <c r="FZ466" s="11"/>
      <c r="GA466" s="11"/>
      <c r="GB466" s="11"/>
      <c r="GC466" s="11"/>
      <c r="GD466" s="11"/>
      <c r="GE466" s="11"/>
      <c r="GF466" s="11"/>
      <c r="GG466" s="11"/>
      <c r="GH466" s="11"/>
      <c r="GI466" s="11"/>
      <c r="GJ466" s="11"/>
      <c r="GK466" s="11"/>
      <c r="GL466" s="11"/>
      <c r="GM466" s="11"/>
      <c r="GN466" s="11"/>
      <c r="GO466" s="11"/>
      <c r="GP466" s="11"/>
      <c r="GQ466" s="11"/>
      <c r="GR466" s="11"/>
      <c r="GS466" s="11"/>
      <c r="GT466" s="26" t="s">
        <v>1123</v>
      </c>
      <c r="GU466" s="20" t="s">
        <v>117</v>
      </c>
      <c r="GV466" s="11"/>
      <c r="GW466" s="11"/>
      <c r="GX466" s="11"/>
      <c r="GY466" s="11"/>
    </row>
    <row r="467" spans="3:207" x14ac:dyDescent="0.3">
      <c r="C467" s="1" t="str">
        <f>TRIM(tblVal[[#This Row],[Category &amp; Name]])</f>
        <v/>
      </c>
      <c r="D467" s="11"/>
      <c r="E467" s="9"/>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c r="FL467" s="11"/>
      <c r="FM467" s="11"/>
      <c r="FN467" s="11"/>
      <c r="FO467" s="11"/>
      <c r="FP467" s="11"/>
      <c r="FQ467" s="11"/>
      <c r="FR467" s="11"/>
      <c r="FS467" s="11"/>
      <c r="FT467" s="11"/>
      <c r="FU467" s="11"/>
      <c r="FV467" s="11"/>
      <c r="FW467" s="11"/>
      <c r="FX467" s="11"/>
      <c r="FY467" s="11"/>
      <c r="FZ467" s="11"/>
      <c r="GA467" s="11"/>
      <c r="GB467" s="11"/>
      <c r="GC467" s="11"/>
      <c r="GD467" s="11"/>
      <c r="GE467" s="11"/>
      <c r="GF467" s="11"/>
      <c r="GG467" s="11"/>
      <c r="GH467" s="11"/>
      <c r="GI467" s="11"/>
      <c r="GJ467" s="11"/>
      <c r="GK467" s="11"/>
      <c r="GL467" s="11"/>
      <c r="GM467" s="11"/>
      <c r="GN467" s="11"/>
      <c r="GO467" s="11"/>
      <c r="GP467" s="11"/>
      <c r="GQ467" s="11"/>
      <c r="GR467" s="11"/>
      <c r="GS467" s="11"/>
      <c r="GT467" s="26" t="s">
        <v>1124</v>
      </c>
      <c r="GU467" s="20" t="s">
        <v>117</v>
      </c>
      <c r="GV467" s="11"/>
      <c r="GW467" s="11"/>
      <c r="GX467" s="11"/>
      <c r="GY467" s="11"/>
    </row>
    <row r="468" spans="3:207" x14ac:dyDescent="0.3">
      <c r="C468" s="1" t="str">
        <f>TRIM(tblVal[[#This Row],[Category &amp; Name]])</f>
        <v/>
      </c>
      <c r="D468" s="11"/>
      <c r="E468" s="9"/>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c r="FL468" s="11"/>
      <c r="FM468" s="11"/>
      <c r="FN468" s="11"/>
      <c r="FO468" s="11"/>
      <c r="FP468" s="11"/>
      <c r="FQ468" s="11"/>
      <c r="FR468" s="11"/>
      <c r="FS468" s="11"/>
      <c r="FT468" s="11"/>
      <c r="FU468" s="11"/>
      <c r="FV468" s="11"/>
      <c r="FW468" s="11"/>
      <c r="FX468" s="11"/>
      <c r="FY468" s="11"/>
      <c r="FZ468" s="11"/>
      <c r="GA468" s="11"/>
      <c r="GB468" s="11"/>
      <c r="GC468" s="11"/>
      <c r="GD468" s="11"/>
      <c r="GE468" s="11"/>
      <c r="GF468" s="11"/>
      <c r="GG468" s="11"/>
      <c r="GH468" s="11"/>
      <c r="GI468" s="11"/>
      <c r="GJ468" s="11"/>
      <c r="GK468" s="11"/>
      <c r="GL468" s="11"/>
      <c r="GM468" s="11"/>
      <c r="GN468" s="11"/>
      <c r="GO468" s="11"/>
      <c r="GP468" s="11"/>
      <c r="GQ468" s="11"/>
      <c r="GR468" s="11"/>
      <c r="GS468" s="11"/>
      <c r="GT468" s="26" t="s">
        <v>100</v>
      </c>
      <c r="GU468" s="20" t="s">
        <v>118</v>
      </c>
      <c r="GV468" s="11"/>
      <c r="GW468" s="11"/>
      <c r="GX468" s="11"/>
      <c r="GY468" s="11"/>
    </row>
    <row r="469" spans="3:207" x14ac:dyDescent="0.3">
      <c r="C469" s="1" t="str">
        <f>TRIM(tblVal[[#This Row],[Category &amp; Name]])</f>
        <v/>
      </c>
      <c r="D469" s="11"/>
      <c r="E469" s="9"/>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c r="FL469" s="11"/>
      <c r="FM469" s="11"/>
      <c r="FN469" s="11"/>
      <c r="FO469" s="11"/>
      <c r="FP469" s="11"/>
      <c r="FQ469" s="11"/>
      <c r="FR469" s="11"/>
      <c r="FS469" s="11"/>
      <c r="FT469" s="11"/>
      <c r="FU469" s="11"/>
      <c r="FV469" s="11"/>
      <c r="FW469" s="11"/>
      <c r="FX469" s="11"/>
      <c r="FY469" s="11"/>
      <c r="FZ469" s="11"/>
      <c r="GA469" s="11"/>
      <c r="GB469" s="11"/>
      <c r="GC469" s="11"/>
      <c r="GD469" s="11"/>
      <c r="GE469" s="11"/>
      <c r="GF469" s="11"/>
      <c r="GG469" s="11"/>
      <c r="GH469" s="11"/>
      <c r="GI469" s="11"/>
      <c r="GJ469" s="11"/>
      <c r="GK469" s="11"/>
      <c r="GL469" s="11"/>
      <c r="GM469" s="11"/>
      <c r="GN469" s="11"/>
      <c r="GO469" s="11"/>
      <c r="GP469" s="11"/>
      <c r="GQ469" s="11"/>
      <c r="GR469" s="11"/>
      <c r="GS469" s="11"/>
      <c r="GT469" s="26" t="s">
        <v>102</v>
      </c>
      <c r="GU469" s="20" t="s">
        <v>118</v>
      </c>
      <c r="GV469" s="11"/>
      <c r="GW469" s="11"/>
      <c r="GX469" s="11"/>
      <c r="GY469" s="11"/>
    </row>
    <row r="470" spans="3:207" x14ac:dyDescent="0.3">
      <c r="C470" s="1" t="str">
        <f>TRIM(tblVal[[#This Row],[Category &amp; Name]])</f>
        <v/>
      </c>
      <c r="D470" s="11"/>
      <c r="E470" s="9"/>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c r="FL470" s="11"/>
      <c r="FM470" s="11"/>
      <c r="FN470" s="11"/>
      <c r="FO470" s="11"/>
      <c r="FP470" s="11"/>
      <c r="FQ470" s="11"/>
      <c r="FR470" s="11"/>
      <c r="FS470" s="11"/>
      <c r="FT470" s="11"/>
      <c r="FU470" s="11"/>
      <c r="FV470" s="11"/>
      <c r="FW470" s="11"/>
      <c r="FX470" s="11"/>
      <c r="FY470" s="11"/>
      <c r="FZ470" s="11"/>
      <c r="GA470" s="11"/>
      <c r="GB470" s="11"/>
      <c r="GC470" s="11"/>
      <c r="GD470" s="11"/>
      <c r="GE470" s="11"/>
      <c r="GF470" s="11"/>
      <c r="GG470" s="11"/>
      <c r="GH470" s="11"/>
      <c r="GI470" s="11"/>
      <c r="GJ470" s="11"/>
      <c r="GK470" s="11"/>
      <c r="GL470" s="11"/>
      <c r="GM470" s="11"/>
      <c r="GN470" s="11"/>
      <c r="GO470" s="11"/>
      <c r="GP470" s="11"/>
      <c r="GQ470" s="11"/>
      <c r="GR470" s="11"/>
      <c r="GS470" s="11"/>
      <c r="GT470" s="26" t="s">
        <v>103</v>
      </c>
      <c r="GU470" s="20" t="s">
        <v>117</v>
      </c>
      <c r="GV470" s="11"/>
      <c r="GW470" s="11"/>
      <c r="GX470" s="11"/>
      <c r="GY470" s="11"/>
    </row>
    <row r="471" spans="3:207" x14ac:dyDescent="0.3">
      <c r="C471" s="1" t="str">
        <f>TRIM(tblVal[[#This Row],[Category &amp; Name]])</f>
        <v/>
      </c>
      <c r="D471" s="11"/>
      <c r="E471" s="9"/>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c r="FL471" s="11"/>
      <c r="FM471" s="11"/>
      <c r="FN471" s="11"/>
      <c r="FO471" s="11"/>
      <c r="FP471" s="11"/>
      <c r="FQ471" s="11"/>
      <c r="FR471" s="11"/>
      <c r="FS471" s="11"/>
      <c r="FT471" s="11"/>
      <c r="FU471" s="11"/>
      <c r="FV471" s="11"/>
      <c r="FW471" s="11"/>
      <c r="FX471" s="11"/>
      <c r="FY471" s="11"/>
      <c r="FZ471" s="11"/>
      <c r="GA471" s="11"/>
      <c r="GB471" s="11"/>
      <c r="GC471" s="11"/>
      <c r="GD471" s="11"/>
      <c r="GE471" s="11"/>
      <c r="GF471" s="11"/>
      <c r="GG471" s="11"/>
      <c r="GH471" s="11"/>
      <c r="GI471" s="11"/>
      <c r="GJ471" s="11"/>
      <c r="GK471" s="11"/>
      <c r="GL471" s="11"/>
      <c r="GM471" s="11"/>
      <c r="GN471" s="11"/>
      <c r="GO471" s="11"/>
      <c r="GP471" s="11"/>
      <c r="GQ471" s="11"/>
      <c r="GR471" s="11"/>
      <c r="GS471" s="11"/>
      <c r="GT471" s="26" t="s">
        <v>1107</v>
      </c>
      <c r="GU471" s="20" t="s">
        <v>117</v>
      </c>
      <c r="GV471" s="11"/>
      <c r="GW471" s="11"/>
      <c r="GX471" s="11"/>
      <c r="GY471" s="11"/>
    </row>
    <row r="472" spans="3:207" x14ac:dyDescent="0.3">
      <c r="C472" s="1" t="str">
        <f>TRIM(tblVal[[#This Row],[Category &amp; Name]])</f>
        <v/>
      </c>
      <c r="D472" s="11"/>
      <c r="E472" s="9"/>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c r="FL472" s="11"/>
      <c r="FM472" s="11"/>
      <c r="FN472" s="11"/>
      <c r="FO472" s="11"/>
      <c r="FP472" s="11"/>
      <c r="FQ472" s="11"/>
      <c r="FR472" s="11"/>
      <c r="FS472" s="11"/>
      <c r="FT472" s="11"/>
      <c r="FU472" s="11"/>
      <c r="FV472" s="11"/>
      <c r="FW472" s="11"/>
      <c r="FX472" s="11"/>
      <c r="FY472" s="11"/>
      <c r="FZ472" s="11"/>
      <c r="GA472" s="11"/>
      <c r="GB472" s="11"/>
      <c r="GC472" s="11"/>
      <c r="GD472" s="11"/>
      <c r="GE472" s="11"/>
      <c r="GF472" s="11"/>
      <c r="GG472" s="11"/>
      <c r="GH472" s="11"/>
      <c r="GI472" s="11"/>
      <c r="GJ472" s="11"/>
      <c r="GK472" s="11"/>
      <c r="GL472" s="11"/>
      <c r="GM472" s="11"/>
      <c r="GN472" s="11"/>
      <c r="GO472" s="11"/>
      <c r="GP472" s="11"/>
      <c r="GQ472" s="11"/>
      <c r="GR472" s="11"/>
      <c r="GS472" s="11"/>
      <c r="GT472" s="26" t="s">
        <v>104</v>
      </c>
      <c r="GU472" s="20" t="s">
        <v>117</v>
      </c>
      <c r="GV472" s="11"/>
      <c r="GW472" s="11"/>
      <c r="GX472" s="11"/>
      <c r="GY472" s="11"/>
    </row>
    <row r="473" spans="3:207" x14ac:dyDescent="0.3">
      <c r="C473" s="1" t="str">
        <f>TRIM(tblVal[[#This Row],[Category &amp; Name]])</f>
        <v/>
      </c>
      <c r="D473" s="11"/>
      <c r="E473" s="9"/>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c r="FL473" s="11"/>
      <c r="FM473" s="11"/>
      <c r="FN473" s="11"/>
      <c r="FO473" s="11"/>
      <c r="FP473" s="11"/>
      <c r="FQ473" s="11"/>
      <c r="FR473" s="11"/>
      <c r="FS473" s="11"/>
      <c r="FT473" s="11"/>
      <c r="FU473" s="11"/>
      <c r="FV473" s="11"/>
      <c r="FW473" s="11"/>
      <c r="FX473" s="11"/>
      <c r="FY473" s="11"/>
      <c r="FZ473" s="11"/>
      <c r="GA473" s="11"/>
      <c r="GB473" s="11"/>
      <c r="GC473" s="11"/>
      <c r="GD473" s="11"/>
      <c r="GE473" s="11"/>
      <c r="GF473" s="11"/>
      <c r="GG473" s="11"/>
      <c r="GH473" s="11"/>
      <c r="GI473" s="11"/>
      <c r="GJ473" s="11"/>
      <c r="GK473" s="11"/>
      <c r="GL473" s="11"/>
      <c r="GM473" s="11"/>
      <c r="GN473" s="11"/>
      <c r="GO473" s="11"/>
      <c r="GP473" s="11"/>
      <c r="GQ473" s="11"/>
      <c r="GR473" s="11"/>
      <c r="GS473" s="11"/>
      <c r="GT473" s="26" t="s">
        <v>1125</v>
      </c>
      <c r="GU473" s="20" t="s">
        <v>117</v>
      </c>
      <c r="GV473" s="11"/>
      <c r="GW473" s="11"/>
      <c r="GX473" s="11"/>
      <c r="GY473" s="11"/>
    </row>
    <row r="474" spans="3:207" x14ac:dyDescent="0.3">
      <c r="C474" s="1" t="str">
        <f>TRIM(tblVal[[#This Row],[Category &amp; Name]])</f>
        <v/>
      </c>
      <c r="D474" s="11"/>
      <c r="E474" s="9"/>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c r="EH474" s="11"/>
      <c r="EI474" s="11"/>
      <c r="EJ474" s="11"/>
      <c r="EK474" s="11"/>
      <c r="EL474" s="11"/>
      <c r="EM474" s="11"/>
      <c r="EN474" s="1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c r="FL474" s="11"/>
      <c r="FM474" s="11"/>
      <c r="FN474" s="11"/>
      <c r="FO474" s="11"/>
      <c r="FP474" s="11"/>
      <c r="FQ474" s="11"/>
      <c r="FR474" s="11"/>
      <c r="FS474" s="11"/>
      <c r="FT474" s="11"/>
      <c r="FU474" s="11"/>
      <c r="FV474" s="11"/>
      <c r="FW474" s="11"/>
      <c r="FX474" s="11"/>
      <c r="FY474" s="11"/>
      <c r="FZ474" s="11"/>
      <c r="GA474" s="11"/>
      <c r="GB474" s="11"/>
      <c r="GC474" s="11"/>
      <c r="GD474" s="11"/>
      <c r="GE474" s="11"/>
      <c r="GF474" s="11"/>
      <c r="GG474" s="11"/>
      <c r="GH474" s="11"/>
      <c r="GI474" s="11"/>
      <c r="GJ474" s="11"/>
      <c r="GK474" s="11"/>
      <c r="GL474" s="11"/>
      <c r="GM474" s="11"/>
      <c r="GN474" s="11"/>
      <c r="GO474" s="11"/>
      <c r="GP474" s="11"/>
      <c r="GQ474" s="11"/>
      <c r="GR474" s="11"/>
      <c r="GS474" s="11"/>
      <c r="GT474" s="26" t="s">
        <v>105</v>
      </c>
      <c r="GU474" s="20" t="s">
        <v>119</v>
      </c>
      <c r="GV474" s="11"/>
      <c r="GW474" s="11"/>
      <c r="GX474" s="11"/>
      <c r="GY474" s="11"/>
    </row>
    <row r="475" spans="3:207" x14ac:dyDescent="0.3">
      <c r="C475" s="1" t="str">
        <f>TRIM(tblVal[[#This Row],[Category &amp; Name]])</f>
        <v/>
      </c>
      <c r="D475" s="11"/>
      <c r="E475" s="9"/>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c r="EH475" s="11"/>
      <c r="EI475" s="11"/>
      <c r="EJ475" s="11"/>
      <c r="EK475" s="11"/>
      <c r="EL475" s="11"/>
      <c r="EM475" s="11"/>
      <c r="EN475" s="1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c r="FL475" s="11"/>
      <c r="FM475" s="11"/>
      <c r="FN475" s="11"/>
      <c r="FO475" s="11"/>
      <c r="FP475" s="11"/>
      <c r="FQ475" s="11"/>
      <c r="FR475" s="11"/>
      <c r="FS475" s="11"/>
      <c r="FT475" s="11"/>
      <c r="FU475" s="11"/>
      <c r="FV475" s="11"/>
      <c r="FW475" s="11"/>
      <c r="FX475" s="11"/>
      <c r="FY475" s="11"/>
      <c r="FZ475" s="11"/>
      <c r="GA475" s="11"/>
      <c r="GB475" s="11"/>
      <c r="GC475" s="11"/>
      <c r="GD475" s="11"/>
      <c r="GE475" s="11"/>
      <c r="GF475" s="11"/>
      <c r="GG475" s="11"/>
      <c r="GH475" s="11"/>
      <c r="GI475" s="11"/>
      <c r="GJ475" s="11"/>
      <c r="GK475" s="11"/>
      <c r="GL475" s="11"/>
      <c r="GM475" s="11"/>
      <c r="GN475" s="11"/>
      <c r="GO475" s="11"/>
      <c r="GP475" s="11"/>
      <c r="GQ475" s="11"/>
      <c r="GR475" s="11"/>
      <c r="GS475" s="11"/>
      <c r="GT475" s="26" t="s">
        <v>106</v>
      </c>
      <c r="GU475" s="20" t="s">
        <v>119</v>
      </c>
      <c r="GV475" s="11"/>
      <c r="GW475" s="11"/>
      <c r="GX475" s="11"/>
      <c r="GY475" s="11"/>
    </row>
    <row r="476" spans="3:207" x14ac:dyDescent="0.3">
      <c r="C476" s="1" t="str">
        <f>TRIM(tblVal[[#This Row],[Category &amp; Name]])</f>
        <v/>
      </c>
      <c r="D476" s="11"/>
      <c r="E476" s="9"/>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c r="EH476" s="11"/>
      <c r="EI476" s="11"/>
      <c r="EJ476" s="11"/>
      <c r="EK476" s="11"/>
      <c r="EL476" s="11"/>
      <c r="EM476" s="11"/>
      <c r="EN476" s="1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c r="FL476" s="11"/>
      <c r="FM476" s="11"/>
      <c r="FN476" s="11"/>
      <c r="FO476" s="11"/>
      <c r="FP476" s="11"/>
      <c r="FQ476" s="11"/>
      <c r="FR476" s="11"/>
      <c r="FS476" s="11"/>
      <c r="FT476" s="11"/>
      <c r="FU476" s="11"/>
      <c r="FV476" s="11"/>
      <c r="FW476" s="11"/>
      <c r="FX476" s="11"/>
      <c r="FY476" s="11"/>
      <c r="FZ476" s="11"/>
      <c r="GA476" s="11"/>
      <c r="GB476" s="11"/>
      <c r="GC476" s="11"/>
      <c r="GD476" s="11"/>
      <c r="GE476" s="11"/>
      <c r="GF476" s="11"/>
      <c r="GG476" s="11"/>
      <c r="GH476" s="11"/>
      <c r="GI476" s="11"/>
      <c r="GJ476" s="11"/>
      <c r="GK476" s="11"/>
      <c r="GL476" s="11"/>
      <c r="GM476" s="11"/>
      <c r="GN476" s="11"/>
      <c r="GO476" s="11"/>
      <c r="GP476" s="11"/>
      <c r="GQ476" s="11"/>
      <c r="GR476" s="11"/>
      <c r="GS476" s="11"/>
      <c r="GT476" s="26" t="s">
        <v>107</v>
      </c>
      <c r="GU476" s="20" t="s">
        <v>120</v>
      </c>
      <c r="GV476" s="11"/>
      <c r="GW476" s="11"/>
      <c r="GX476" s="11"/>
      <c r="GY476" s="11"/>
    </row>
    <row r="477" spans="3:207" x14ac:dyDescent="0.3">
      <c r="C477" s="1" t="str">
        <f>TRIM(tblVal[[#This Row],[Category &amp; Name]])</f>
        <v/>
      </c>
      <c r="D477" s="11"/>
      <c r="E477" s="9"/>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c r="EH477" s="11"/>
      <c r="EI477" s="11"/>
      <c r="EJ477" s="11"/>
      <c r="EK477" s="11"/>
      <c r="EL477" s="11"/>
      <c r="EM477" s="11"/>
      <c r="EN477" s="11"/>
      <c r="EO477" s="11"/>
      <c r="EP477" s="11"/>
      <c r="EQ477" s="11"/>
      <c r="ER477" s="11"/>
      <c r="ES477" s="11"/>
      <c r="ET477" s="11"/>
      <c r="EU477" s="11"/>
      <c r="EV477" s="11"/>
      <c r="EW477" s="11"/>
      <c r="EX477" s="11"/>
      <c r="EY477" s="11"/>
      <c r="EZ477" s="11"/>
      <c r="FA477" s="11"/>
      <c r="FB477" s="11"/>
      <c r="FC477" s="11"/>
      <c r="FD477" s="11"/>
      <c r="FE477" s="11"/>
      <c r="FF477" s="11"/>
      <c r="FG477" s="11"/>
      <c r="FH477" s="11"/>
      <c r="FI477" s="11"/>
      <c r="FJ477" s="11"/>
      <c r="FK477" s="11"/>
      <c r="FL477" s="11"/>
      <c r="FM477" s="11"/>
      <c r="FN477" s="11"/>
      <c r="FO477" s="11"/>
      <c r="FP477" s="11"/>
      <c r="FQ477" s="11"/>
      <c r="FR477" s="11"/>
      <c r="FS477" s="11"/>
      <c r="FT477" s="11"/>
      <c r="FU477" s="11"/>
      <c r="FV477" s="11"/>
      <c r="FW477" s="11"/>
      <c r="FX477" s="11"/>
      <c r="FY477" s="11"/>
      <c r="FZ477" s="11"/>
      <c r="GA477" s="11"/>
      <c r="GB477" s="11"/>
      <c r="GC477" s="11"/>
      <c r="GD477" s="11"/>
      <c r="GE477" s="11"/>
      <c r="GF477" s="11"/>
      <c r="GG477" s="11"/>
      <c r="GH477" s="11"/>
      <c r="GI477" s="11"/>
      <c r="GJ477" s="11"/>
      <c r="GK477" s="11"/>
      <c r="GL477" s="11"/>
      <c r="GM477" s="11"/>
      <c r="GN477" s="11"/>
      <c r="GO477" s="11"/>
      <c r="GP477" s="11"/>
      <c r="GQ477" s="11"/>
      <c r="GR477" s="11"/>
      <c r="GS477" s="11"/>
      <c r="GT477" s="26" t="s">
        <v>1115</v>
      </c>
      <c r="GU477" s="11" t="s">
        <v>117</v>
      </c>
      <c r="GV477" s="11"/>
      <c r="GW477" s="11"/>
      <c r="GX477" s="11"/>
      <c r="GY477" s="11"/>
    </row>
    <row r="478" spans="3:207" x14ac:dyDescent="0.3">
      <c r="C478" s="1" t="str">
        <f>TRIM(tblVal[[#This Row],[Category &amp; Name]])</f>
        <v/>
      </c>
      <c r="D478" s="11"/>
      <c r="E478" s="9"/>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c r="EH478" s="11"/>
      <c r="EI478" s="11"/>
      <c r="EJ478" s="11"/>
      <c r="EK478" s="11"/>
      <c r="EL478" s="11"/>
      <c r="EM478" s="11"/>
      <c r="EN478" s="11"/>
      <c r="EO478" s="11"/>
      <c r="EP478" s="11"/>
      <c r="EQ478" s="11"/>
      <c r="ER478" s="11"/>
      <c r="ES478" s="11"/>
      <c r="ET478" s="11"/>
      <c r="EU478" s="11"/>
      <c r="EV478" s="11"/>
      <c r="EW478" s="11"/>
      <c r="EX478" s="11"/>
      <c r="EY478" s="11"/>
      <c r="EZ478" s="11"/>
      <c r="FA478" s="11"/>
      <c r="FB478" s="11"/>
      <c r="FC478" s="11"/>
      <c r="FD478" s="11"/>
      <c r="FE478" s="11"/>
      <c r="FF478" s="11"/>
      <c r="FG478" s="11"/>
      <c r="FH478" s="11"/>
      <c r="FI478" s="11"/>
      <c r="FJ478" s="11"/>
      <c r="FK478" s="11"/>
      <c r="FL478" s="11"/>
      <c r="FM478" s="11"/>
      <c r="FN478" s="11"/>
      <c r="FO478" s="11"/>
      <c r="FP478" s="11"/>
      <c r="FQ478" s="11"/>
      <c r="FR478" s="11"/>
      <c r="FS478" s="11"/>
      <c r="FT478" s="11"/>
      <c r="FU478" s="11"/>
      <c r="FV478" s="11"/>
      <c r="FW478" s="11"/>
      <c r="FX478" s="11"/>
      <c r="FY478" s="11"/>
      <c r="FZ478" s="11"/>
      <c r="GA478" s="11"/>
      <c r="GB478" s="11"/>
      <c r="GC478" s="11"/>
      <c r="GD478" s="11"/>
      <c r="GE478" s="11"/>
      <c r="GF478" s="11"/>
      <c r="GG478" s="11"/>
      <c r="GH478" s="11"/>
      <c r="GI478" s="11"/>
      <c r="GJ478" s="11"/>
      <c r="GK478" s="11"/>
      <c r="GL478" s="11"/>
      <c r="GM478" s="11"/>
      <c r="GN478" s="11"/>
      <c r="GO478" s="11"/>
      <c r="GP478" s="11"/>
      <c r="GQ478" s="11"/>
      <c r="GR478" s="11"/>
      <c r="GS478" s="11"/>
      <c r="GT478" s="26" t="s">
        <v>1116</v>
      </c>
      <c r="GU478" s="11" t="s">
        <v>117</v>
      </c>
      <c r="GV478" s="11"/>
      <c r="GW478" s="11"/>
      <c r="GX478" s="11"/>
      <c r="GY478" s="11"/>
    </row>
    <row r="479" spans="3:207" x14ac:dyDescent="0.3">
      <c r="C479" s="1" t="str">
        <f>TRIM(tblVal[[#This Row],[Category &amp; Name]])</f>
        <v/>
      </c>
      <c r="D479" s="11"/>
      <c r="E479" s="9"/>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c r="FL479" s="11"/>
      <c r="FM479" s="11"/>
      <c r="FN479" s="11"/>
      <c r="FO479" s="11"/>
      <c r="FP479" s="11"/>
      <c r="FQ479" s="11"/>
      <c r="FR479" s="11"/>
      <c r="FS479" s="11"/>
      <c r="FT479" s="11"/>
      <c r="FU479" s="11"/>
      <c r="FV479" s="11"/>
      <c r="FW479" s="11"/>
      <c r="FX479" s="11"/>
      <c r="FY479" s="11"/>
      <c r="FZ479" s="11"/>
      <c r="GA479" s="11"/>
      <c r="GB479" s="11"/>
      <c r="GC479" s="11"/>
      <c r="GD479" s="11"/>
      <c r="GE479" s="11"/>
      <c r="GF479" s="11"/>
      <c r="GG479" s="11"/>
      <c r="GH479" s="11"/>
      <c r="GI479" s="11"/>
      <c r="GJ479" s="11"/>
      <c r="GK479" s="11"/>
      <c r="GL479" s="11"/>
      <c r="GM479" s="11"/>
      <c r="GN479" s="11"/>
      <c r="GO479" s="11"/>
      <c r="GP479" s="11"/>
      <c r="GQ479" s="11"/>
      <c r="GR479" s="11"/>
      <c r="GS479" s="11"/>
      <c r="GT479" s="26" t="s">
        <v>1117</v>
      </c>
      <c r="GU479" s="11" t="s">
        <v>117</v>
      </c>
      <c r="GV479" s="11"/>
      <c r="GW479" s="11"/>
      <c r="GX479" s="11"/>
      <c r="GY479" s="11"/>
    </row>
    <row r="480" spans="3:207" x14ac:dyDescent="0.3">
      <c r="C480" s="1" t="str">
        <f>TRIM(tblVal[[#This Row],[Category &amp; Name]])</f>
        <v/>
      </c>
      <c r="D480" s="11"/>
      <c r="E480" s="9"/>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c r="FL480" s="11"/>
      <c r="FM480" s="11"/>
      <c r="FN480" s="11"/>
      <c r="FO480" s="11"/>
      <c r="FP480" s="11"/>
      <c r="FQ480" s="11"/>
      <c r="FR480" s="11"/>
      <c r="FS480" s="11"/>
      <c r="FT480" s="11"/>
      <c r="FU480" s="11"/>
      <c r="FV480" s="11"/>
      <c r="FW480" s="11"/>
      <c r="FX480" s="11"/>
      <c r="FY480" s="11"/>
      <c r="FZ480" s="11"/>
      <c r="GA480" s="11"/>
      <c r="GB480" s="11"/>
      <c r="GC480" s="11"/>
      <c r="GD480" s="11"/>
      <c r="GE480" s="11"/>
      <c r="GF480" s="11"/>
      <c r="GG480" s="11"/>
      <c r="GH480" s="11"/>
      <c r="GI480" s="11"/>
      <c r="GJ480" s="11"/>
      <c r="GK480" s="11"/>
      <c r="GL480" s="11"/>
      <c r="GM480" s="11"/>
      <c r="GN480" s="11"/>
      <c r="GO480" s="11"/>
      <c r="GP480" s="11"/>
      <c r="GQ480" s="11"/>
      <c r="GR480" s="11"/>
      <c r="GS480" s="11"/>
      <c r="GT480" s="26" t="s">
        <v>1108</v>
      </c>
      <c r="GU480" s="11" t="s">
        <v>117</v>
      </c>
      <c r="GV480" s="11"/>
      <c r="GW480" s="11"/>
      <c r="GX480" s="11"/>
      <c r="GY480" s="11"/>
    </row>
    <row r="481" spans="3:207" x14ac:dyDescent="0.3">
      <c r="C481" s="1" t="str">
        <f>TRIM(tblVal[[#This Row],[Category &amp; Name]])</f>
        <v/>
      </c>
      <c r="D481" s="11"/>
      <c r="E481" s="9"/>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c r="EH481" s="11"/>
      <c r="EI481" s="11"/>
      <c r="EJ481" s="11"/>
      <c r="EK481" s="11"/>
      <c r="EL481" s="11"/>
      <c r="EM481" s="11"/>
      <c r="EN481" s="1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c r="FL481" s="11"/>
      <c r="FM481" s="11"/>
      <c r="FN481" s="11"/>
      <c r="FO481" s="11"/>
      <c r="FP481" s="11"/>
      <c r="FQ481" s="11"/>
      <c r="FR481" s="11"/>
      <c r="FS481" s="11"/>
      <c r="FT481" s="11"/>
      <c r="FU481" s="11"/>
      <c r="FV481" s="11"/>
      <c r="FW481" s="11"/>
      <c r="FX481" s="11"/>
      <c r="FY481" s="11"/>
      <c r="FZ481" s="11"/>
      <c r="GA481" s="11"/>
      <c r="GB481" s="11"/>
      <c r="GC481" s="11"/>
      <c r="GD481" s="11"/>
      <c r="GE481" s="11"/>
      <c r="GF481" s="11"/>
      <c r="GG481" s="11"/>
      <c r="GH481" s="11"/>
      <c r="GI481" s="11"/>
      <c r="GJ481" s="11"/>
      <c r="GK481" s="11"/>
      <c r="GL481" s="11"/>
      <c r="GM481" s="11"/>
      <c r="GN481" s="11"/>
      <c r="GO481" s="11"/>
      <c r="GP481" s="11"/>
      <c r="GQ481" s="11"/>
      <c r="GR481" s="11"/>
      <c r="GS481" s="11"/>
      <c r="GT481" s="26" t="s">
        <v>110</v>
      </c>
      <c r="GU481" s="20" t="s">
        <v>121</v>
      </c>
      <c r="GV481" s="11"/>
      <c r="GW481" s="11"/>
      <c r="GX481" s="11"/>
      <c r="GY481" s="11"/>
    </row>
    <row r="482" spans="3:207" x14ac:dyDescent="0.3">
      <c r="C482" s="1" t="str">
        <f>TRIM(tblVal[[#This Row],[Category &amp; Name]])</f>
        <v/>
      </c>
      <c r="D482" s="11"/>
      <c r="E482" s="9"/>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c r="EH482" s="11"/>
      <c r="EI482" s="11"/>
      <c r="EJ482" s="11"/>
      <c r="EK482" s="11"/>
      <c r="EL482" s="11"/>
      <c r="EM482" s="11"/>
      <c r="EN482" s="1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c r="FL482" s="11"/>
      <c r="FM482" s="11"/>
      <c r="FN482" s="11"/>
      <c r="FO482" s="11"/>
      <c r="FP482" s="11"/>
      <c r="FQ482" s="11"/>
      <c r="FR482" s="11"/>
      <c r="FS482" s="11"/>
      <c r="FT482" s="11"/>
      <c r="FU482" s="11"/>
      <c r="FV482" s="11"/>
      <c r="FW482" s="11"/>
      <c r="FX482" s="11"/>
      <c r="FY482" s="11"/>
      <c r="FZ482" s="11"/>
      <c r="GA482" s="11"/>
      <c r="GB482" s="11"/>
      <c r="GC482" s="11"/>
      <c r="GD482" s="11"/>
      <c r="GE482" s="11"/>
      <c r="GF482" s="11"/>
      <c r="GG482" s="11"/>
      <c r="GH482" s="11"/>
      <c r="GI482" s="11"/>
      <c r="GJ482" s="11"/>
      <c r="GK482" s="11"/>
      <c r="GL482" s="11"/>
      <c r="GM482" s="11"/>
      <c r="GN482" s="11"/>
      <c r="GO482" s="11"/>
      <c r="GP482" s="11"/>
      <c r="GQ482" s="11"/>
      <c r="GR482" s="11"/>
      <c r="GS482" s="11"/>
      <c r="GT482" s="26" t="s">
        <v>1112</v>
      </c>
      <c r="GU482" s="20" t="s">
        <v>117</v>
      </c>
      <c r="GV482" s="11"/>
      <c r="GW482" s="11"/>
      <c r="GX482" s="11"/>
      <c r="GY482" s="11"/>
    </row>
    <row r="483" spans="3:207" x14ac:dyDescent="0.3">
      <c r="C483" s="1" t="str">
        <f>TRIM(tblVal[[#This Row],[Category &amp; Name]])</f>
        <v/>
      </c>
      <c r="D483" s="11"/>
      <c r="E483" s="9"/>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c r="FL483" s="11"/>
      <c r="FM483" s="11"/>
      <c r="FN483" s="11"/>
      <c r="FO483" s="11"/>
      <c r="FP483" s="11"/>
      <c r="FQ483" s="11"/>
      <c r="FR483" s="11"/>
      <c r="FS483" s="11"/>
      <c r="FT483" s="11"/>
      <c r="FU483" s="11"/>
      <c r="FV483" s="11"/>
      <c r="FW483" s="11"/>
      <c r="FX483" s="11"/>
      <c r="FY483" s="11"/>
      <c r="FZ483" s="11"/>
      <c r="GA483" s="11"/>
      <c r="GB483" s="11"/>
      <c r="GC483" s="11"/>
      <c r="GD483" s="11"/>
      <c r="GE483" s="11"/>
      <c r="GF483" s="11"/>
      <c r="GG483" s="11"/>
      <c r="GH483" s="11"/>
      <c r="GI483" s="11"/>
      <c r="GJ483" s="11"/>
      <c r="GK483" s="11"/>
      <c r="GL483" s="11"/>
      <c r="GM483" s="11"/>
      <c r="GN483" s="11"/>
      <c r="GO483" s="11"/>
      <c r="GP483" s="11"/>
      <c r="GQ483" s="11"/>
      <c r="GR483" s="11"/>
      <c r="GS483" s="11"/>
      <c r="GT483" s="26" t="s">
        <v>1113</v>
      </c>
      <c r="GU483" s="20" t="s">
        <v>122</v>
      </c>
      <c r="GV483" s="11"/>
      <c r="GW483" s="11"/>
      <c r="GX483" s="11"/>
      <c r="GY483" s="11"/>
    </row>
    <row r="484" spans="3:207" x14ac:dyDescent="0.3">
      <c r="C484" s="1" t="str">
        <f>TRIM(tblVal[[#This Row],[Category &amp; Name]])</f>
        <v/>
      </c>
      <c r="D484" s="11"/>
      <c r="E484" s="9"/>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c r="FL484" s="11"/>
      <c r="FM484" s="11"/>
      <c r="FN484" s="11"/>
      <c r="FO484" s="11"/>
      <c r="FP484" s="11"/>
      <c r="FQ484" s="11"/>
      <c r="FR484" s="11"/>
      <c r="FS484" s="11"/>
      <c r="FT484" s="11"/>
      <c r="FU484" s="11"/>
      <c r="FV484" s="11"/>
      <c r="FW484" s="11"/>
      <c r="FX484" s="11"/>
      <c r="FY484" s="11"/>
      <c r="FZ484" s="11"/>
      <c r="GA484" s="11"/>
      <c r="GB484" s="11"/>
      <c r="GC484" s="11"/>
      <c r="GD484" s="11"/>
      <c r="GE484" s="11"/>
      <c r="GF484" s="11"/>
      <c r="GG484" s="11"/>
      <c r="GH484" s="11"/>
      <c r="GI484" s="11"/>
      <c r="GJ484" s="11"/>
      <c r="GK484" s="11"/>
      <c r="GL484" s="11"/>
      <c r="GM484" s="11"/>
      <c r="GN484" s="11"/>
      <c r="GO484" s="11"/>
      <c r="GP484" s="11"/>
      <c r="GQ484" s="11"/>
      <c r="GR484" s="11"/>
      <c r="GS484" s="11"/>
      <c r="GT484" s="26" t="s">
        <v>1111</v>
      </c>
      <c r="GU484" s="20" t="s">
        <v>117</v>
      </c>
      <c r="GV484" s="11"/>
      <c r="GW484" s="11"/>
      <c r="GX484" s="11"/>
      <c r="GY484" s="11"/>
    </row>
    <row r="485" spans="3:207" x14ac:dyDescent="0.3">
      <c r="C485" s="1" t="str">
        <f>TRIM(tblVal[[#This Row],[Category &amp; Name]])</f>
        <v/>
      </c>
      <c r="D485" s="11"/>
      <c r="E485" s="9"/>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c r="EH485" s="11"/>
      <c r="EI485" s="11"/>
      <c r="EJ485" s="11"/>
      <c r="EK485" s="11"/>
      <c r="EL485" s="11"/>
      <c r="EM485" s="11"/>
      <c r="EN485" s="11"/>
      <c r="EO485" s="11"/>
      <c r="EP485" s="11"/>
      <c r="EQ485" s="11"/>
      <c r="ER485" s="11"/>
      <c r="ES485" s="11"/>
      <c r="ET485" s="11"/>
      <c r="EU485" s="11"/>
      <c r="EV485" s="11"/>
      <c r="EW485" s="11"/>
      <c r="EX485" s="11"/>
      <c r="EY485" s="11"/>
      <c r="EZ485" s="11"/>
      <c r="FA485" s="11"/>
      <c r="FB485" s="11"/>
      <c r="FC485" s="11"/>
      <c r="FD485" s="11"/>
      <c r="FE485" s="11"/>
      <c r="FF485" s="11"/>
      <c r="FG485" s="11"/>
      <c r="FH485" s="11"/>
      <c r="FI485" s="11"/>
      <c r="FJ485" s="11"/>
      <c r="FK485" s="11"/>
      <c r="FL485" s="11"/>
      <c r="FM485" s="11"/>
      <c r="FN485" s="11"/>
      <c r="FO485" s="11"/>
      <c r="FP485" s="11"/>
      <c r="FQ485" s="11"/>
      <c r="FR485" s="11"/>
      <c r="FS485" s="11"/>
      <c r="FT485" s="11"/>
      <c r="FU485" s="11"/>
      <c r="FV485" s="11"/>
      <c r="FW485" s="11"/>
      <c r="FX485" s="11"/>
      <c r="FY485" s="11"/>
      <c r="FZ485" s="11"/>
      <c r="GA485" s="11"/>
      <c r="GB485" s="11"/>
      <c r="GC485" s="11"/>
      <c r="GD485" s="11"/>
      <c r="GE485" s="11"/>
      <c r="GF485" s="11"/>
      <c r="GG485" s="11"/>
      <c r="GH485" s="11"/>
      <c r="GI485" s="11"/>
      <c r="GJ485" s="11"/>
      <c r="GK485" s="11"/>
      <c r="GL485" s="11"/>
      <c r="GM485" s="11"/>
      <c r="GN485" s="11"/>
      <c r="GO485" s="11"/>
      <c r="GP485" s="11"/>
      <c r="GQ485" s="11"/>
      <c r="GR485" s="11"/>
      <c r="GS485" s="11"/>
      <c r="GT485" s="26" t="s">
        <v>111</v>
      </c>
      <c r="GU485" s="20" t="s">
        <v>117</v>
      </c>
      <c r="GV485" s="11"/>
      <c r="GW485" s="11"/>
      <c r="GX485" s="11"/>
      <c r="GY485" s="11"/>
    </row>
    <row r="486" spans="3:207" x14ac:dyDescent="0.3">
      <c r="C486" s="1" t="str">
        <f>TRIM(tblVal[[#This Row],[Category &amp; Name]])</f>
        <v/>
      </c>
      <c r="D486" s="11"/>
      <c r="E486" s="9"/>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c r="EH486" s="11"/>
      <c r="EI486" s="11"/>
      <c r="EJ486" s="11"/>
      <c r="EK486" s="11"/>
      <c r="EL486" s="11"/>
      <c r="EM486" s="11"/>
      <c r="EN486" s="11"/>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c r="FL486" s="11"/>
      <c r="FM486" s="11"/>
      <c r="FN486" s="11"/>
      <c r="FO486" s="11"/>
      <c r="FP486" s="11"/>
      <c r="FQ486" s="11"/>
      <c r="FR486" s="11"/>
      <c r="FS486" s="11"/>
      <c r="FT486" s="11"/>
      <c r="FU486" s="11"/>
      <c r="FV486" s="11"/>
      <c r="FW486" s="11"/>
      <c r="FX486" s="11"/>
      <c r="FY486" s="11"/>
      <c r="FZ486" s="11"/>
      <c r="GA486" s="11"/>
      <c r="GB486" s="11"/>
      <c r="GC486" s="11"/>
      <c r="GD486" s="11"/>
      <c r="GE486" s="11"/>
      <c r="GF486" s="11"/>
      <c r="GG486" s="11"/>
      <c r="GH486" s="11"/>
      <c r="GI486" s="11"/>
      <c r="GJ486" s="11"/>
      <c r="GK486" s="11"/>
      <c r="GL486" s="11"/>
      <c r="GM486" s="11"/>
      <c r="GN486" s="11"/>
      <c r="GO486" s="11"/>
      <c r="GP486" s="11"/>
      <c r="GQ486" s="11"/>
      <c r="GR486" s="11"/>
      <c r="GS486" s="11"/>
      <c r="GT486" s="26" t="s">
        <v>112</v>
      </c>
      <c r="GU486" s="20" t="s">
        <v>122</v>
      </c>
      <c r="GV486" s="11"/>
      <c r="GW486" s="11"/>
      <c r="GX486" s="11"/>
      <c r="GY486" s="11"/>
    </row>
    <row r="487" spans="3:207" x14ac:dyDescent="0.3">
      <c r="C487" s="1" t="str">
        <f>TRIM(tblVal[[#This Row],[Category &amp; Name]])</f>
        <v/>
      </c>
      <c r="D487" s="11"/>
      <c r="E487" s="9"/>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c r="EH487" s="11"/>
      <c r="EI487" s="11"/>
      <c r="EJ487" s="11"/>
      <c r="EK487" s="11"/>
      <c r="EL487" s="11"/>
      <c r="EM487" s="11"/>
      <c r="EN487" s="11"/>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c r="FL487" s="11"/>
      <c r="FM487" s="11"/>
      <c r="FN487" s="11"/>
      <c r="FO487" s="11"/>
      <c r="FP487" s="11"/>
      <c r="FQ487" s="11"/>
      <c r="FR487" s="11"/>
      <c r="FS487" s="11"/>
      <c r="FT487" s="11"/>
      <c r="FU487" s="11"/>
      <c r="FV487" s="11"/>
      <c r="FW487" s="11"/>
      <c r="FX487" s="11"/>
      <c r="FY487" s="11"/>
      <c r="FZ487" s="11"/>
      <c r="GA487" s="11"/>
      <c r="GB487" s="11"/>
      <c r="GC487" s="11"/>
      <c r="GD487" s="11"/>
      <c r="GE487" s="11"/>
      <c r="GF487" s="11"/>
      <c r="GG487" s="11"/>
      <c r="GH487" s="11"/>
      <c r="GI487" s="11"/>
      <c r="GJ487" s="11"/>
      <c r="GK487" s="11"/>
      <c r="GL487" s="11"/>
      <c r="GM487" s="11"/>
      <c r="GN487" s="11"/>
      <c r="GO487" s="11"/>
      <c r="GP487" s="11"/>
      <c r="GQ487" s="11"/>
      <c r="GR487" s="11"/>
      <c r="GS487" s="11"/>
      <c r="GT487" s="26" t="s">
        <v>114</v>
      </c>
      <c r="GU487" s="20" t="s">
        <v>117</v>
      </c>
      <c r="GV487" s="11"/>
      <c r="GW487" s="11"/>
      <c r="GX487" s="11"/>
      <c r="GY487" s="11"/>
    </row>
    <row r="488" spans="3:207" x14ac:dyDescent="0.3">
      <c r="C488" s="1" t="str">
        <f>TRIM(tblVal[[#This Row],[Category &amp; Name]])</f>
        <v/>
      </c>
      <c r="D488" s="11"/>
      <c r="E488" s="9"/>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c r="EH488" s="11"/>
      <c r="EI488" s="11"/>
      <c r="EJ488" s="11"/>
      <c r="EK488" s="11"/>
      <c r="EL488" s="11"/>
      <c r="EM488" s="11"/>
      <c r="EN488" s="1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c r="FL488" s="11"/>
      <c r="FM488" s="11"/>
      <c r="FN488" s="11"/>
      <c r="FO488" s="11"/>
      <c r="FP488" s="11"/>
      <c r="FQ488" s="11"/>
      <c r="FR488" s="11"/>
      <c r="FS488" s="11"/>
      <c r="FT488" s="11"/>
      <c r="FU488" s="11"/>
      <c r="FV488" s="11"/>
      <c r="FW488" s="11"/>
      <c r="FX488" s="11"/>
      <c r="FY488" s="11"/>
      <c r="FZ488" s="11"/>
      <c r="GA488" s="11"/>
      <c r="GB488" s="11"/>
      <c r="GC488" s="11"/>
      <c r="GD488" s="11"/>
      <c r="GE488" s="11"/>
      <c r="GF488" s="11"/>
      <c r="GG488" s="11"/>
      <c r="GH488" s="11"/>
      <c r="GI488" s="11"/>
      <c r="GJ488" s="11"/>
      <c r="GK488" s="11"/>
      <c r="GL488" s="11"/>
      <c r="GM488" s="11"/>
      <c r="GN488" s="11"/>
      <c r="GO488" s="11"/>
      <c r="GP488" s="11"/>
      <c r="GQ488" s="11"/>
      <c r="GR488" s="11"/>
      <c r="GS488" s="11"/>
      <c r="GT488" s="26" t="s">
        <v>1109</v>
      </c>
      <c r="GU488" s="20" t="s">
        <v>117</v>
      </c>
      <c r="GV488" s="11"/>
      <c r="GW488" s="11"/>
      <c r="GX488" s="11"/>
      <c r="GY488" s="11"/>
    </row>
    <row r="489" spans="3:207" x14ac:dyDescent="0.3">
      <c r="C489" s="1" t="str">
        <f>TRIM(tblVal[[#This Row],[Category &amp; Name]])</f>
        <v/>
      </c>
      <c r="D489" s="11"/>
      <c r="E489" s="9"/>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c r="EH489" s="11"/>
      <c r="EI489" s="11"/>
      <c r="EJ489" s="11"/>
      <c r="EK489" s="11"/>
      <c r="EL489" s="11"/>
      <c r="EM489" s="11"/>
      <c r="EN489" s="1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c r="FL489" s="11"/>
      <c r="FM489" s="11"/>
      <c r="FN489" s="11"/>
      <c r="FO489" s="11"/>
      <c r="FP489" s="11"/>
      <c r="FQ489" s="11"/>
      <c r="FR489" s="11"/>
      <c r="FS489" s="11"/>
      <c r="FT489" s="11"/>
      <c r="FU489" s="11"/>
      <c r="FV489" s="11"/>
      <c r="FW489" s="11"/>
      <c r="FX489" s="11"/>
      <c r="FY489" s="11"/>
      <c r="FZ489" s="11"/>
      <c r="GA489" s="11"/>
      <c r="GB489" s="11"/>
      <c r="GC489" s="11"/>
      <c r="GD489" s="11"/>
      <c r="GE489" s="11"/>
      <c r="GF489" s="11"/>
      <c r="GG489" s="11"/>
      <c r="GH489" s="11"/>
      <c r="GI489" s="11"/>
      <c r="GJ489" s="11"/>
      <c r="GK489" s="11"/>
      <c r="GL489" s="11"/>
      <c r="GM489" s="11"/>
      <c r="GN489" s="11"/>
      <c r="GO489" s="11"/>
      <c r="GP489" s="11"/>
      <c r="GQ489" s="11"/>
      <c r="GR489" s="11"/>
      <c r="GS489" s="11"/>
      <c r="GT489" s="26" t="s">
        <v>1110</v>
      </c>
      <c r="GU489" s="20" t="s">
        <v>117</v>
      </c>
      <c r="GV489" s="11"/>
      <c r="GW489" s="11"/>
      <c r="GX489" s="11"/>
      <c r="GY489" s="11"/>
    </row>
    <row r="490" spans="3:207" x14ac:dyDescent="0.3">
      <c r="C490" s="1" t="str">
        <f>TRIM(tblVal[[#This Row],[Category &amp; Name]])</f>
        <v/>
      </c>
      <c r="D490" s="11"/>
      <c r="E490" s="9"/>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c r="EH490" s="11"/>
      <c r="EI490" s="11"/>
      <c r="EJ490" s="11"/>
      <c r="EK490" s="11"/>
      <c r="EL490" s="11"/>
      <c r="EM490" s="11"/>
      <c r="EN490" s="1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c r="FL490" s="11"/>
      <c r="FM490" s="11"/>
      <c r="FN490" s="11"/>
      <c r="FO490" s="11"/>
      <c r="FP490" s="11"/>
      <c r="FQ490" s="11"/>
      <c r="FR490" s="11"/>
      <c r="FS490" s="11"/>
      <c r="FT490" s="11"/>
      <c r="FU490" s="11"/>
      <c r="FV490" s="11"/>
      <c r="FW490" s="11"/>
      <c r="FX490" s="11"/>
      <c r="FY490" s="11"/>
      <c r="FZ490" s="11"/>
      <c r="GA490" s="11"/>
      <c r="GB490" s="11"/>
      <c r="GC490" s="11"/>
      <c r="GD490" s="11"/>
      <c r="GE490" s="11"/>
      <c r="GF490" s="11"/>
      <c r="GG490" s="11"/>
      <c r="GH490" s="11"/>
      <c r="GI490" s="11"/>
      <c r="GJ490" s="11"/>
      <c r="GK490" s="11"/>
      <c r="GL490" s="11"/>
      <c r="GM490" s="11"/>
      <c r="GN490" s="11"/>
      <c r="GO490" s="11"/>
      <c r="GP490" s="11"/>
      <c r="GQ490" s="11"/>
      <c r="GR490" s="11"/>
      <c r="GS490" s="11"/>
      <c r="GT490" s="26" t="s">
        <v>1111</v>
      </c>
      <c r="GU490" s="20" t="s">
        <v>117</v>
      </c>
      <c r="GV490" s="11"/>
      <c r="GW490" s="11"/>
      <c r="GX490" s="11"/>
      <c r="GY490" s="11"/>
    </row>
    <row r="491" spans="3:207" x14ac:dyDescent="0.3">
      <c r="C491" s="1" t="str">
        <f>TRIM(tblVal[[#This Row],[Category &amp; Name]])</f>
        <v/>
      </c>
      <c r="D491" s="11"/>
      <c r="E491" s="9"/>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c r="EH491" s="11"/>
      <c r="EI491" s="11"/>
      <c r="EJ491" s="11"/>
      <c r="EK491" s="11"/>
      <c r="EL491" s="11"/>
      <c r="EM491" s="11"/>
      <c r="EN491" s="11"/>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c r="FL491" s="11"/>
      <c r="FM491" s="11"/>
      <c r="FN491" s="11"/>
      <c r="FO491" s="11"/>
      <c r="FP491" s="11"/>
      <c r="FQ491" s="11"/>
      <c r="FR491" s="11"/>
      <c r="FS491" s="11"/>
      <c r="FT491" s="11"/>
      <c r="FU491" s="11"/>
      <c r="FV491" s="11"/>
      <c r="FW491" s="11"/>
      <c r="FX491" s="11"/>
      <c r="FY491" s="11"/>
      <c r="FZ491" s="11"/>
      <c r="GA491" s="11"/>
      <c r="GB491" s="11"/>
      <c r="GC491" s="11"/>
      <c r="GD491" s="11"/>
      <c r="GE491" s="11"/>
      <c r="GF491" s="11"/>
      <c r="GG491" s="11"/>
      <c r="GH491" s="11"/>
      <c r="GI491" s="11"/>
      <c r="GJ491" s="11"/>
      <c r="GK491" s="11"/>
      <c r="GL491" s="11"/>
      <c r="GM491" s="11"/>
      <c r="GN491" s="11"/>
      <c r="GO491" s="11"/>
      <c r="GP491" s="11"/>
      <c r="GQ491" s="11"/>
      <c r="GR491" s="11"/>
      <c r="GS491" s="11"/>
      <c r="GT491" s="26" t="s">
        <v>115</v>
      </c>
      <c r="GU491" s="20" t="s">
        <v>123</v>
      </c>
      <c r="GV491" s="11"/>
      <c r="GW491" s="11"/>
      <c r="GX491" s="11"/>
      <c r="GY491" s="11"/>
    </row>
    <row r="492" spans="3:207" x14ac:dyDescent="0.3">
      <c r="C492" s="1" t="str">
        <f>TRIM(tblVal[[#This Row],[Category &amp; Name]])</f>
        <v/>
      </c>
      <c r="D492" s="11"/>
      <c r="E492" s="9"/>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c r="EG492" s="11"/>
      <c r="EH492" s="11"/>
      <c r="EI492" s="11"/>
      <c r="EJ492" s="11"/>
      <c r="EK492" s="11"/>
      <c r="EL492" s="11"/>
      <c r="EM492" s="11"/>
      <c r="EN492" s="11"/>
      <c r="EO492" s="11"/>
      <c r="EP492" s="11"/>
      <c r="EQ492" s="11"/>
      <c r="ER492" s="11"/>
      <c r="ES492" s="11"/>
      <c r="ET492" s="11"/>
      <c r="EU492" s="11"/>
      <c r="EV492" s="11"/>
      <c r="EW492" s="11"/>
      <c r="EX492" s="11"/>
      <c r="EY492" s="11"/>
      <c r="EZ492" s="11"/>
      <c r="FA492" s="11"/>
      <c r="FB492" s="11"/>
      <c r="FC492" s="11"/>
      <c r="FD492" s="11"/>
      <c r="FE492" s="11"/>
      <c r="FF492" s="11"/>
      <c r="FG492" s="11"/>
      <c r="FH492" s="11"/>
      <c r="FI492" s="11"/>
      <c r="FJ492" s="11"/>
      <c r="FK492" s="11"/>
      <c r="FL492" s="11"/>
      <c r="FM492" s="11"/>
      <c r="FN492" s="11"/>
      <c r="FO492" s="11"/>
      <c r="FP492" s="11"/>
      <c r="FQ492" s="11"/>
      <c r="FR492" s="11"/>
      <c r="FS492" s="11"/>
      <c r="FT492" s="11"/>
      <c r="FU492" s="11"/>
      <c r="FV492" s="11"/>
      <c r="FW492" s="11"/>
      <c r="FX492" s="11"/>
      <c r="FY492" s="11"/>
      <c r="FZ492" s="11"/>
      <c r="GA492" s="11"/>
      <c r="GB492" s="11"/>
      <c r="GC492" s="11"/>
      <c r="GD492" s="11"/>
      <c r="GE492" s="11"/>
      <c r="GF492" s="11"/>
      <c r="GG492" s="11"/>
      <c r="GH492" s="11"/>
      <c r="GI492" s="11"/>
      <c r="GJ492" s="11"/>
      <c r="GK492" s="11"/>
      <c r="GL492" s="11"/>
      <c r="GM492" s="11"/>
      <c r="GN492" s="11"/>
      <c r="GO492" s="11"/>
      <c r="GP492" s="11"/>
      <c r="GQ492" s="11"/>
      <c r="GR492" s="11"/>
      <c r="GS492" s="11"/>
      <c r="GT492" s="26" t="s">
        <v>116</v>
      </c>
      <c r="GU492" s="20" t="s">
        <v>123</v>
      </c>
      <c r="GV492" s="11"/>
      <c r="GW492" s="11"/>
      <c r="GX492" s="11"/>
      <c r="GY492" s="11"/>
    </row>
    <row r="493" spans="3:207" x14ac:dyDescent="0.3">
      <c r="C493" s="1" t="e">
        <f>TRIM(tblVal[[#This Row],[Category &amp; Name]])</f>
        <v>#VALUE!</v>
      </c>
      <c r="D493" s="1" t="s">
        <v>0</v>
      </c>
    </row>
    <row r="494" spans="3:207" x14ac:dyDescent="0.3">
      <c r="C494" s="1" t="e">
        <f>TRIM(tblVal[[#This Row],[Category &amp; Name]])</f>
        <v>#VALUE!</v>
      </c>
    </row>
    <row r="495" spans="3:207" x14ac:dyDescent="0.3">
      <c r="C495" s="1" t="e">
        <f>TRIM(tblVal[[#This Row],[Category &amp; Name]])</f>
        <v>#VALUE!</v>
      </c>
    </row>
    <row r="496" spans="3:207" x14ac:dyDescent="0.3">
      <c r="C496" s="1" t="e">
        <f>TRIM(tblVal[[#This Row],[Category &amp; Name]])</f>
        <v>#VALUE!</v>
      </c>
    </row>
    <row r="497" spans="3:3" x14ac:dyDescent="0.3">
      <c r="C497" s="1" t="e">
        <f>TRIM(tblVal[[#This Row],[Category &amp; Name]])</f>
        <v>#VALUE!</v>
      </c>
    </row>
    <row r="498" spans="3:3" x14ac:dyDescent="0.3">
      <c r="C498" s="1" t="e">
        <f>TRIM(tblVal[[#This Row],[Category &amp; Name]])</f>
        <v>#VALUE!</v>
      </c>
    </row>
    <row r="499" spans="3:3" x14ac:dyDescent="0.3">
      <c r="C499" s="1" t="e">
        <f>TRIM(tblVal[[#This Row],[Category &amp; Name]])</f>
        <v>#VALUE!</v>
      </c>
    </row>
    <row r="500" spans="3:3" x14ac:dyDescent="0.3">
      <c r="C500" s="1" t="e">
        <f>TRIM(tblVal[[#This Row],[Category &amp; Name]])</f>
        <v>#VALUE!</v>
      </c>
    </row>
    <row r="501" spans="3:3" x14ac:dyDescent="0.3">
      <c r="C501" s="1" t="e">
        <f>TRIM(tblVal[[#This Row],[Category &amp; Name]])</f>
        <v>#VALUE!</v>
      </c>
    </row>
    <row r="502" spans="3:3" x14ac:dyDescent="0.3">
      <c r="C502" s="1" t="e">
        <f>TRIM(tblVal[[#This Row],[Category &amp; Name]])</f>
        <v>#VALUE!</v>
      </c>
    </row>
    <row r="503" spans="3:3" x14ac:dyDescent="0.3">
      <c r="C503" s="1" t="e">
        <f>TRIM(tblVal[[#This Row],[Category &amp; Name]])</f>
        <v>#VALUE!</v>
      </c>
    </row>
    <row r="504" spans="3:3" x14ac:dyDescent="0.3">
      <c r="C504" s="1" t="e">
        <f>TRIM(tblVal[[#This Row],[Category &amp; Name]])</f>
        <v>#VALUE!</v>
      </c>
    </row>
    <row r="505" spans="3:3" x14ac:dyDescent="0.3">
      <c r="C505" s="1" t="e">
        <f>TRIM(tblVal[[#This Row],[Category &amp; Name]])</f>
        <v>#VALUE!</v>
      </c>
    </row>
    <row r="506" spans="3:3" x14ac:dyDescent="0.3">
      <c r="C506" s="1" t="e">
        <f>TRIM(tblVal[[#This Row],[Category &amp; Name]])</f>
        <v>#VALUE!</v>
      </c>
    </row>
    <row r="507" spans="3:3" x14ac:dyDescent="0.3">
      <c r="C507" s="1" t="e">
        <f>TRIM(tblVal[[#This Row],[Category &amp; Name]])</f>
        <v>#VALUE!</v>
      </c>
    </row>
    <row r="508" spans="3:3" x14ac:dyDescent="0.3">
      <c r="C508" s="1" t="e">
        <f>TRIM(tblVal[[#This Row],[Category &amp; Name]])</f>
        <v>#VALUE!</v>
      </c>
    </row>
    <row r="509" spans="3:3" x14ac:dyDescent="0.3">
      <c r="C509" s="1" t="e">
        <f>TRIM(tblVal[[#This Row],[Category &amp; Name]])</f>
        <v>#VALUE!</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C17"/>
  <sheetViews>
    <sheetView showGridLines="0" workbookViewId="0">
      <selection activeCell="GR9" sqref="GR9"/>
    </sheetView>
  </sheetViews>
  <sheetFormatPr defaultColWidth="8.85546875" defaultRowHeight="15" x14ac:dyDescent="0.25"/>
  <cols>
    <col min="1" max="1" width="3" style="4" customWidth="1"/>
    <col min="2" max="2" width="41.42578125" style="3" customWidth="1"/>
    <col min="3" max="3" width="64" style="4" customWidth="1"/>
    <col min="4" max="16384" width="8.85546875" style="4"/>
  </cols>
  <sheetData>
    <row r="1" spans="2:3" ht="6.75" customHeight="1" x14ac:dyDescent="0.25"/>
    <row r="2" spans="2:3" ht="18.75" x14ac:dyDescent="0.3">
      <c r="B2" s="5" t="s">
        <v>4</v>
      </c>
    </row>
    <row r="3" spans="2:3" x14ac:dyDescent="0.25">
      <c r="B3" s="6" t="s">
        <v>22</v>
      </c>
      <c r="C3" s="4" t="s">
        <v>12</v>
      </c>
    </row>
    <row r="4" spans="2:3" x14ac:dyDescent="0.25">
      <c r="B4" s="6" t="s">
        <v>5</v>
      </c>
      <c r="C4" s="4" t="s">
        <v>13</v>
      </c>
    </row>
    <row r="5" spans="2:3" x14ac:dyDescent="0.25">
      <c r="B5" s="6" t="s">
        <v>6</v>
      </c>
      <c r="C5" s="4" t="s">
        <v>14</v>
      </c>
    </row>
    <row r="6" spans="2:3" x14ac:dyDescent="0.25">
      <c r="B6" s="6" t="s">
        <v>23</v>
      </c>
      <c r="C6" s="4" t="s">
        <v>24</v>
      </c>
    </row>
    <row r="7" spans="2:3" x14ac:dyDescent="0.25">
      <c r="B7" s="6" t="s">
        <v>25</v>
      </c>
      <c r="C7" s="4" t="s">
        <v>26</v>
      </c>
    </row>
    <row r="8" spans="2:3" x14ac:dyDescent="0.25">
      <c r="B8" s="6" t="s">
        <v>7</v>
      </c>
      <c r="C8" s="4" t="s">
        <v>15</v>
      </c>
    </row>
    <row r="9" spans="2:3" ht="9" customHeight="1" x14ac:dyDescent="0.25">
      <c r="B9" s="7"/>
    </row>
    <row r="10" spans="2:3" ht="18.75" x14ac:dyDescent="0.3">
      <c r="B10" s="5" t="s">
        <v>16</v>
      </c>
    </row>
    <row r="11" spans="2:3" x14ac:dyDescent="0.25">
      <c r="B11" s="6" t="s">
        <v>17</v>
      </c>
      <c r="C11" s="4" t="s">
        <v>18</v>
      </c>
    </row>
    <row r="12" spans="2:3" x14ac:dyDescent="0.25">
      <c r="B12" s="6" t="s">
        <v>9</v>
      </c>
      <c r="C12" s="4" t="s">
        <v>19</v>
      </c>
    </row>
    <row r="13" spans="2:3" x14ac:dyDescent="0.25">
      <c r="B13" s="6" t="s">
        <v>10</v>
      </c>
      <c r="C13" s="4" t="s">
        <v>20</v>
      </c>
    </row>
    <row r="14" spans="2:3" x14ac:dyDescent="0.25">
      <c r="B14" s="6" t="s">
        <v>11</v>
      </c>
      <c r="C14" s="4" t="s">
        <v>21</v>
      </c>
    </row>
    <row r="15" spans="2:3" ht="9" customHeight="1" x14ac:dyDescent="0.25">
      <c r="B15" s="7"/>
    </row>
    <row r="16" spans="2:3" ht="18.75" x14ac:dyDescent="0.3">
      <c r="B16" s="5" t="s">
        <v>27</v>
      </c>
    </row>
    <row r="17" spans="2:3" x14ac:dyDescent="0.25">
      <c r="B17" s="8" t="s">
        <v>8</v>
      </c>
      <c r="C17" s="4" t="s">
        <v>28</v>
      </c>
    </row>
  </sheetData>
  <hyperlinks>
    <hyperlink ref="B17" r:id="rId1" tooltip="Contextures Recommends"/>
    <hyperlink ref="B8" r:id="rId2" tooltip="30 Excel Functions in 30 Days eBook kit"/>
    <hyperlink ref="B4" r:id="rId3" tooltip="UserForms for Data Entry ebook Kit"/>
    <hyperlink ref="B5" r:id="rId4"/>
    <hyperlink ref="B12" r:id="rId5"/>
    <hyperlink ref="B14" r:id="rId6"/>
    <hyperlink ref="B13" r:id="rId7"/>
    <hyperlink ref="B7" r:id="rId8" display="Data Validation Multi-Select Premium Kit"/>
    <hyperlink ref="B11" r:id="rId9"/>
    <hyperlink ref="B6" r:id="rId10"/>
    <hyperlink ref="B3" r:id="rId11"/>
  </hyperlinks>
  <pageMargins left="0.75" right="0.75" top="1" bottom="1" header="0.5" footer="0.5"/>
  <pageSetup orientation="portrait" r:id="rId12"/>
  <headerFooter alignWithMargins="0">
    <oddFooter>&amp;Lwww.contextures.com&amp;R&amp;D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Directions</vt:lpstr>
      <vt:lpstr>Drop Down Form Page 1</vt:lpstr>
      <vt:lpstr>Drop Down Form Page 2</vt:lpstr>
      <vt:lpstr>Drop Down Form Page 3</vt:lpstr>
      <vt:lpstr>Free Type Form</vt:lpstr>
      <vt:lpstr>Object Code</vt:lpstr>
      <vt:lpstr>Vendors used in past</vt:lpstr>
      <vt:lpstr>Lists</vt:lpstr>
      <vt:lpstr>MyLinks</vt:lpstr>
      <vt:lpstr>'Drop Down Form Page 1'!JRO</vt:lpstr>
      <vt:lpstr>'Drop Down Form Page 2'!JRO</vt:lpstr>
      <vt:lpstr>'Drop Down Form Page 3'!JRO</vt:lpstr>
      <vt:lpstr>'Free Type Form'!JRO</vt:lpstr>
      <vt:lpstr>JRO</vt:lpstr>
      <vt:lpstr>Directions!Print_Area</vt:lpstr>
      <vt:lpstr>'Vendors used in past'!Print_Area</vt:lpstr>
      <vt:lpstr>'Drop Down Form Page 1'!Print_Titles</vt:lpstr>
      <vt:lpstr>'Drop Down Form Page 2'!Print_Titles</vt:lpstr>
      <vt:lpstr>'Drop Down Form Page 3'!Print_Titles</vt:lpstr>
      <vt:lpstr>'Free Type Form'!Print_Titles</vt:lpstr>
      <vt:lpstr>'Vendors used in past'!Print_Titles</vt:lpstr>
      <vt:lpstr>RevObj</vt:lpstr>
    </vt:vector>
  </TitlesOfParts>
  <Company>Technology 4 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Govier</dc:creator>
  <cp:lastModifiedBy>Lorelei Seber</cp:lastModifiedBy>
  <cp:lastPrinted>2019-07-10T21:55:54Z</cp:lastPrinted>
  <dcterms:created xsi:type="dcterms:W3CDTF">2011-06-04T09:11:36Z</dcterms:created>
  <dcterms:modified xsi:type="dcterms:W3CDTF">2019-07-11T16:29:17Z</dcterms:modified>
</cp:coreProperties>
</file>